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С 2011" sheetId="1" r:id="rId1"/>
  </sheets>
  <definedNames>
    <definedName name="_xlnm.Print_Area" localSheetId="0">'РС 2011'!$A$1:$E$59</definedName>
  </definedNames>
  <calcPr fullCalcOnLoad="1"/>
</workbook>
</file>

<file path=xl/sharedStrings.xml><?xml version="1.0" encoding="utf-8"?>
<sst xmlns="http://schemas.openxmlformats.org/spreadsheetml/2006/main" count="64" uniqueCount="39">
  <si>
    <t>№п/п</t>
  </si>
  <si>
    <t xml:space="preserve">Стоимость услуг выставл. поставщиком, руб. </t>
  </si>
  <si>
    <t xml:space="preserve"> Экономич. Обоснованный тариф, руб.</t>
  </si>
  <si>
    <t xml:space="preserve"> объем выставленный поставщиком, Гкал</t>
  </si>
  <si>
    <t>Наименование</t>
  </si>
  <si>
    <t>поставщика</t>
  </si>
  <si>
    <t xml:space="preserve">Теплоснабжение                          </t>
  </si>
  <si>
    <t>ОАО ЖКХ "Заволжье".</t>
  </si>
  <si>
    <t xml:space="preserve"> </t>
  </si>
  <si>
    <t>Горячее водоснабжение</t>
  </si>
  <si>
    <t>ОАО ЖКХ "Заволжье"</t>
  </si>
  <si>
    <t>Холодное водоснабжение</t>
  </si>
  <si>
    <t>Водоотведение</t>
  </si>
  <si>
    <t xml:space="preserve">потребность в МТ </t>
  </si>
  <si>
    <t xml:space="preserve">финансировано </t>
  </si>
  <si>
    <t xml:space="preserve"> переплата+, задолж.-.</t>
  </si>
  <si>
    <t xml:space="preserve">ОАО "Карабиха" </t>
  </si>
  <si>
    <t>ИТОГО за 2011 год:</t>
  </si>
  <si>
    <t>ГУП ЖКХ "Яркоммунсервис"(Спасское)</t>
  </si>
  <si>
    <t>ГУП ЖКХ "Яркоммунсервис"(Туношна)</t>
  </si>
  <si>
    <t>ЗАО "Пансионат отдыха "Ярославль"</t>
  </si>
  <si>
    <t>ОАО "Красные ткачи"</t>
  </si>
  <si>
    <t>ЯДГС ЯО СЖД Филиала       ОАО "РЖД"</t>
  </si>
  <si>
    <t>ООО "Русэнергосбыт"</t>
  </si>
  <si>
    <t>ОАО "ЯСК"</t>
  </si>
  <si>
    <t>ОАО "ТГК-2"</t>
  </si>
  <si>
    <t>ЗАО "Пансионат отдыха  "Ярославль"</t>
  </si>
  <si>
    <t>ГУП ЖКХ "Яркоммунсервис" (Спасское)</t>
  </si>
  <si>
    <t>ГУП ЖКХ "Яркоммунсервис"  (Туношна)</t>
  </si>
  <si>
    <t>ОАО Санаторий "Красный Холм"</t>
  </si>
  <si>
    <t>ОАО "Ярославльводоканал"   (с транспортировкой           ОАО ЖКХ "Заволжье")</t>
  </si>
  <si>
    <t>ГУП ЖКХ "Яркоммунсервис" (Туношна)</t>
  </si>
  <si>
    <t>ФГОУ СПО "ЯАПК"</t>
  </si>
  <si>
    <t>ОАО "Санаторий Красный холм"</t>
  </si>
  <si>
    <t>ОАО ЖКХ "Заволжье" (транспортировка)</t>
  </si>
  <si>
    <t>ОАО "Красные ткачи"                (с транспортировкой           ОАО ЖКХ "Заволжье")</t>
  </si>
  <si>
    <t>ОАО "Красный холм"</t>
  </si>
  <si>
    <t>МКУ "МФЦР"</t>
  </si>
  <si>
    <t>Сведения об обьемах коммунальных рессурсов закупленных у поставщиков для населения по ЗАО"ЯРУ" за 2011год.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</si>
</sst>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0"/>
    <numFmt numFmtId="182" formatCode="#,##0.00000"/>
    <numFmt numFmtId="183" formatCode="#,##0.0000000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4" fontId="6" fillId="34" borderId="15" xfId="0" applyNumberFormat="1" applyFont="1" applyFill="1" applyBorder="1" applyAlignment="1">
      <alignment horizontal="center" wrapText="1"/>
    </xf>
    <xf numFmtId="4" fontId="5" fillId="34" borderId="15" xfId="0" applyNumberFormat="1" applyFont="1" applyFill="1" applyBorder="1" applyAlignment="1">
      <alignment horizontal="center"/>
    </xf>
    <xf numFmtId="4" fontId="6" fillId="34" borderId="15" xfId="53" applyNumberFormat="1" applyFont="1" applyFill="1" applyBorder="1" applyAlignment="1">
      <alignment horizontal="center" wrapText="1"/>
      <protection/>
    </xf>
    <xf numFmtId="0" fontId="4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4" fontId="6" fillId="33" borderId="12" xfId="53" applyNumberFormat="1" applyFont="1" applyFill="1" applyBorder="1" applyAlignment="1">
      <alignment horizontal="center" wrapText="1"/>
      <protection/>
    </xf>
    <xf numFmtId="4" fontId="5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4" fontId="5" fillId="34" borderId="17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 wrapText="1"/>
    </xf>
    <xf numFmtId="4" fontId="6" fillId="35" borderId="12" xfId="0" applyNumberFormat="1" applyFont="1" applyFill="1" applyBorder="1" applyAlignment="1">
      <alignment horizontal="center" wrapText="1"/>
    </xf>
    <xf numFmtId="4" fontId="5" fillId="35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" fontId="6" fillId="33" borderId="16" xfId="0" applyNumberFormat="1" applyFont="1" applyFill="1" applyBorder="1" applyAlignment="1">
      <alignment horizontal="center" wrapText="1"/>
    </xf>
    <xf numFmtId="4" fontId="7" fillId="34" borderId="15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33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wrapText="1"/>
    </xf>
    <xf numFmtId="4" fontId="6" fillId="36" borderId="11" xfId="0" applyNumberFormat="1" applyFont="1" applyFill="1" applyBorder="1" applyAlignment="1">
      <alignment horizontal="center" wrapText="1"/>
    </xf>
    <xf numFmtId="4" fontId="5" fillId="36" borderId="11" xfId="0" applyNumberFormat="1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4" fontId="6" fillId="36" borderId="12" xfId="0" applyNumberFormat="1" applyFont="1" applyFill="1" applyBorder="1" applyAlignment="1">
      <alignment horizontal="center" wrapText="1"/>
    </xf>
    <xf numFmtId="4" fontId="5" fillId="36" borderId="12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4" fontId="6" fillId="34" borderId="17" xfId="0" applyNumberFormat="1" applyFont="1" applyFill="1" applyBorder="1" applyAlignment="1">
      <alignment horizontal="center" wrapText="1"/>
    </xf>
    <xf numFmtId="4" fontId="6" fillId="33" borderId="16" xfId="53" applyNumberFormat="1" applyFont="1" applyFill="1" applyBorder="1" applyAlignment="1">
      <alignment horizontal="center" wrapText="1"/>
      <protection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4" fontId="6" fillId="33" borderId="24" xfId="0" applyNumberFormat="1" applyFont="1" applyFill="1" applyBorder="1" applyAlignment="1">
      <alignment horizontal="center" wrapText="1"/>
    </xf>
    <xf numFmtId="4" fontId="6" fillId="33" borderId="24" xfId="53" applyNumberFormat="1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С 2010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="65" zoomScaleNormal="65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5" sqref="A55:C55"/>
    </sheetView>
  </sheetViews>
  <sheetFormatPr defaultColWidth="14.7109375" defaultRowHeight="12.75"/>
  <cols>
    <col min="1" max="1" width="5.8515625" style="1" customWidth="1"/>
    <col min="2" max="2" width="57.28125" style="1" customWidth="1"/>
    <col min="3" max="3" width="31.57421875" style="1" customWidth="1"/>
    <col min="4" max="4" width="23.28125" style="1" customWidth="1"/>
    <col min="5" max="5" width="23.57421875" style="30" customWidth="1"/>
    <col min="6" max="16384" width="14.7109375" style="1" customWidth="1"/>
  </cols>
  <sheetData>
    <row r="2" spans="2:5" ht="22.5" customHeight="1">
      <c r="B2" s="67" t="s">
        <v>38</v>
      </c>
      <c r="C2" s="67"/>
      <c r="D2" s="67"/>
      <c r="E2" s="67"/>
    </row>
    <row r="4" spans="1:5" ht="12.75" customHeight="1">
      <c r="A4" s="3" t="s">
        <v>0</v>
      </c>
      <c r="B4" s="3"/>
      <c r="C4" s="59" t="s">
        <v>1</v>
      </c>
      <c r="D4" s="59" t="s">
        <v>2</v>
      </c>
      <c r="E4" s="62" t="s">
        <v>3</v>
      </c>
    </row>
    <row r="5" spans="1:5" ht="15" customHeight="1">
      <c r="A5" s="5"/>
      <c r="B5" s="5" t="s">
        <v>4</v>
      </c>
      <c r="C5" s="60"/>
      <c r="D5" s="60"/>
      <c r="E5" s="63"/>
    </row>
    <row r="6" spans="1:5" ht="15" customHeight="1">
      <c r="A6" s="5"/>
      <c r="B6" s="5" t="s">
        <v>5</v>
      </c>
      <c r="C6" s="60"/>
      <c r="D6" s="60"/>
      <c r="E6" s="63"/>
    </row>
    <row r="7" spans="1:5" ht="15" customHeight="1">
      <c r="A7" s="5"/>
      <c r="B7" s="7"/>
      <c r="C7" s="61"/>
      <c r="D7" s="61"/>
      <c r="E7" s="64"/>
    </row>
    <row r="8" spans="1:5" ht="13.5" customHeight="1" thickBot="1">
      <c r="A8" s="7"/>
      <c r="B8" s="5">
        <v>2</v>
      </c>
      <c r="C8" s="3">
        <v>3</v>
      </c>
      <c r="D8" s="3">
        <v>4</v>
      </c>
      <c r="E8" s="8">
        <v>5</v>
      </c>
    </row>
    <row r="9" spans="1:5" ht="16.5" thickBot="1">
      <c r="A9" s="9">
        <v>1</v>
      </c>
      <c r="B9" s="10" t="s">
        <v>6</v>
      </c>
      <c r="C9" s="11">
        <f>C10+C11+C12+C13+C14+C15+C16+C17+C18+C19</f>
        <v>151045316.22</v>
      </c>
      <c r="D9" s="13">
        <f>C9/E9</f>
        <v>1756.4231930868389</v>
      </c>
      <c r="E9" s="11">
        <f>E10+E11+E12+E13+E14+E15+E16+E17+E18+E19</f>
        <v>85995.97</v>
      </c>
    </row>
    <row r="10" spans="1:5" ht="21" customHeight="1">
      <c r="A10" s="14"/>
      <c r="B10" s="15" t="s">
        <v>18</v>
      </c>
      <c r="C10" s="18">
        <v>1483929.23</v>
      </c>
      <c r="D10" s="18">
        <f>C10/E10</f>
        <v>2493.1187816064917</v>
      </c>
      <c r="E10" s="18">
        <v>595.21</v>
      </c>
    </row>
    <row r="11" spans="1:5" ht="26.25" customHeight="1">
      <c r="A11" s="14"/>
      <c r="B11" s="15" t="s">
        <v>19</v>
      </c>
      <c r="C11" s="18">
        <v>1363371.59</v>
      </c>
      <c r="D11" s="17">
        <f>C11/E11</f>
        <v>2471.084751599514</v>
      </c>
      <c r="E11" s="18">
        <v>551.73</v>
      </c>
    </row>
    <row r="12" spans="1:5" ht="16.5" customHeight="1">
      <c r="A12" s="14"/>
      <c r="B12" s="20" t="s">
        <v>21</v>
      </c>
      <c r="C12" s="18">
        <v>15097894.04</v>
      </c>
      <c r="D12" s="18">
        <f aca="true" t="shared" si="0" ref="D12:D19">C12/E12</f>
        <v>1625.8017386659888</v>
      </c>
      <c r="E12" s="18">
        <v>9286.43</v>
      </c>
    </row>
    <row r="13" spans="1:5" ht="15.75">
      <c r="A13" s="14"/>
      <c r="B13" s="20" t="s">
        <v>22</v>
      </c>
      <c r="C13" s="18">
        <v>144515.86</v>
      </c>
      <c r="D13" s="18">
        <f t="shared" si="0"/>
        <v>1281.5097987053293</v>
      </c>
      <c r="E13" s="18">
        <v>112.77</v>
      </c>
    </row>
    <row r="14" spans="1:5" ht="15.75">
      <c r="A14" s="14"/>
      <c r="B14" s="20" t="s">
        <v>7</v>
      </c>
      <c r="C14" s="18">
        <v>100712573.3</v>
      </c>
      <c r="D14" s="18">
        <f t="shared" si="0"/>
        <v>2050.389999824914</v>
      </c>
      <c r="E14" s="18">
        <v>49118.74</v>
      </c>
    </row>
    <row r="15" spans="1:5" ht="21" customHeight="1">
      <c r="A15" s="14"/>
      <c r="B15" s="20" t="s">
        <v>20</v>
      </c>
      <c r="C15" s="18">
        <v>1737096.84</v>
      </c>
      <c r="D15" s="18">
        <f t="shared" si="0"/>
        <v>1371.7893390191898</v>
      </c>
      <c r="E15" s="18">
        <v>1266.3</v>
      </c>
    </row>
    <row r="16" spans="1:5" ht="15.75">
      <c r="A16" s="14"/>
      <c r="B16" s="20" t="s">
        <v>23</v>
      </c>
      <c r="C16" s="18">
        <v>160382.86</v>
      </c>
      <c r="D16" s="18">
        <f t="shared" si="0"/>
        <v>1117.0278590332914</v>
      </c>
      <c r="E16" s="18">
        <v>143.58</v>
      </c>
    </row>
    <row r="17" spans="1:5" ht="15.75">
      <c r="A17" s="14"/>
      <c r="B17" s="21" t="s">
        <v>24</v>
      </c>
      <c r="C17" s="18"/>
      <c r="D17" s="18">
        <v>0</v>
      </c>
      <c r="E17" s="18"/>
    </row>
    <row r="18" spans="1:5" ht="15.75">
      <c r="A18" s="9" t="s">
        <v>8</v>
      </c>
      <c r="B18" s="20" t="s">
        <v>25</v>
      </c>
      <c r="C18" s="53">
        <v>29627827.98</v>
      </c>
      <c r="D18" s="53">
        <f t="shared" si="0"/>
        <v>1203.5901538051553</v>
      </c>
      <c r="E18" s="53">
        <v>24616.21</v>
      </c>
    </row>
    <row r="19" spans="1:5" ht="16.5" thickBot="1">
      <c r="A19" s="55"/>
      <c r="B19" s="20" t="s">
        <v>32</v>
      </c>
      <c r="C19" s="58">
        <v>717724.52</v>
      </c>
      <c r="D19" s="58">
        <f t="shared" si="0"/>
        <v>2353.1951475409837</v>
      </c>
      <c r="E19" s="58">
        <v>305</v>
      </c>
    </row>
    <row r="20" spans="1:5" ht="16.5" thickBot="1">
      <c r="A20" s="54">
        <v>2</v>
      </c>
      <c r="B20" s="51" t="s">
        <v>9</v>
      </c>
      <c r="C20" s="52">
        <f>C21+C22+C23+C24+C25+C26+C27</f>
        <v>41582501.89</v>
      </c>
      <c r="D20" s="26">
        <f aca="true" t="shared" si="1" ref="D20:D32">C20/E20</f>
        <v>117.37364382392516</v>
      </c>
      <c r="E20" s="52">
        <f>E21+E22+E23+E24+E25+E26+E27</f>
        <v>354274.61000000004</v>
      </c>
    </row>
    <row r="21" spans="1:5" ht="15.75">
      <c r="A21" s="14"/>
      <c r="B21" s="15" t="s">
        <v>28</v>
      </c>
      <c r="C21" s="16">
        <v>658024.19</v>
      </c>
      <c r="D21" s="17">
        <f t="shared" si="1"/>
        <v>153.51799687376058</v>
      </c>
      <c r="E21" s="16">
        <v>4286.3</v>
      </c>
    </row>
    <row r="22" spans="1:5" ht="15.75">
      <c r="A22" s="14"/>
      <c r="B22" s="20" t="s">
        <v>21</v>
      </c>
      <c r="C22" s="16">
        <v>322183.12</v>
      </c>
      <c r="D22" s="17">
        <f t="shared" si="1"/>
        <v>99.6508388182313</v>
      </c>
      <c r="E22" s="16">
        <v>3233.12</v>
      </c>
    </row>
    <row r="23" spans="1:5" ht="15.75">
      <c r="A23" s="14"/>
      <c r="B23" s="20" t="s">
        <v>10</v>
      </c>
      <c r="C23" s="16">
        <v>24697643.82</v>
      </c>
      <c r="D23" s="17">
        <f t="shared" si="1"/>
        <v>127.9115607605508</v>
      </c>
      <c r="E23" s="16">
        <v>193083.75</v>
      </c>
    </row>
    <row r="24" spans="1:5" ht="15.75">
      <c r="A24" s="14"/>
      <c r="B24" s="20" t="s">
        <v>26</v>
      </c>
      <c r="C24" s="16">
        <v>468880.52</v>
      </c>
      <c r="D24" s="17">
        <f t="shared" si="1"/>
        <v>92.86748849258852</v>
      </c>
      <c r="E24" s="16">
        <v>5048.92</v>
      </c>
    </row>
    <row r="25" spans="1:5" ht="30" customHeight="1">
      <c r="A25" s="14"/>
      <c r="B25" s="20" t="s">
        <v>29</v>
      </c>
      <c r="C25" s="16">
        <v>208214.53</v>
      </c>
      <c r="D25" s="17">
        <f t="shared" si="1"/>
        <v>105.44002694052827</v>
      </c>
      <c r="E25" s="16">
        <v>1974.72</v>
      </c>
    </row>
    <row r="26" spans="1:5" ht="15.75">
      <c r="A26" s="14" t="s">
        <v>8</v>
      </c>
      <c r="B26" s="6" t="s">
        <v>25</v>
      </c>
      <c r="C26" s="22">
        <v>15084331.69</v>
      </c>
      <c r="D26" s="17">
        <f t="shared" si="1"/>
        <v>103.64083462154372</v>
      </c>
      <c r="E26" s="31">
        <v>145544.29</v>
      </c>
    </row>
    <row r="27" spans="1:5" ht="16.5" thickBot="1">
      <c r="A27" s="9"/>
      <c r="B27" s="56" t="s">
        <v>32</v>
      </c>
      <c r="C27" s="57">
        <v>143224.02</v>
      </c>
      <c r="D27" s="23">
        <f t="shared" si="1"/>
        <v>129.78950802439488</v>
      </c>
      <c r="E27" s="22">
        <v>1103.51</v>
      </c>
    </row>
    <row r="28" spans="1:5" ht="16.5" thickBot="1">
      <c r="A28" s="9">
        <v>3</v>
      </c>
      <c r="B28" s="10" t="s">
        <v>11</v>
      </c>
      <c r="C28" s="11">
        <f>C29+C30+C31+C32+C33+C34+C35+C36+C37+C38</f>
        <v>21867240.54</v>
      </c>
      <c r="D28" s="12">
        <f t="shared" si="1"/>
        <v>17.578212288706457</v>
      </c>
      <c r="E28" s="11">
        <f>E29+E30+E31+E32+E33+E34+E35+E36+E37+E38</f>
        <v>1243996.84</v>
      </c>
    </row>
    <row r="29" spans="1:5" ht="15.75">
      <c r="A29" s="14"/>
      <c r="B29" s="15" t="s">
        <v>27</v>
      </c>
      <c r="C29" s="16">
        <v>31404.01</v>
      </c>
      <c r="D29" s="17">
        <f t="shared" si="1"/>
        <v>16.570375529630272</v>
      </c>
      <c r="E29" s="16">
        <v>1895.19</v>
      </c>
    </row>
    <row r="30" spans="1:5" ht="15.75">
      <c r="A30" s="14"/>
      <c r="B30" s="15" t="s">
        <v>31</v>
      </c>
      <c r="C30" s="16">
        <v>189232.02</v>
      </c>
      <c r="D30" s="17">
        <f t="shared" si="1"/>
        <v>22.301841829855835</v>
      </c>
      <c r="E30" s="16">
        <v>8485.04</v>
      </c>
    </row>
    <row r="31" spans="1:5" ht="15.75">
      <c r="A31" s="14"/>
      <c r="B31" s="20" t="s">
        <v>21</v>
      </c>
      <c r="C31" s="16">
        <v>2008433.36</v>
      </c>
      <c r="D31" s="17">
        <f t="shared" si="1"/>
        <v>18.690867730804978</v>
      </c>
      <c r="E31" s="16">
        <v>107455.33</v>
      </c>
    </row>
    <row r="32" spans="1:5" ht="24" customHeight="1">
      <c r="A32" s="14"/>
      <c r="B32" s="20" t="s">
        <v>33</v>
      </c>
      <c r="C32" s="16">
        <v>172541.07</v>
      </c>
      <c r="D32" s="17">
        <f t="shared" si="1"/>
        <v>15.540012537129538</v>
      </c>
      <c r="E32" s="16">
        <v>11103.02</v>
      </c>
    </row>
    <row r="33" spans="1:5" ht="15.75">
      <c r="A33" s="14"/>
      <c r="B33" s="20" t="s">
        <v>22</v>
      </c>
      <c r="C33" s="16">
        <v>16384.8</v>
      </c>
      <c r="D33" s="24">
        <f aca="true" t="shared" si="2" ref="D33:D39">C33/E33</f>
        <v>22.13713436465581</v>
      </c>
      <c r="E33" s="25">
        <v>740.15</v>
      </c>
    </row>
    <row r="34" spans="1:5" ht="15.75">
      <c r="A34" s="14"/>
      <c r="B34" s="20" t="s">
        <v>10</v>
      </c>
      <c r="C34" s="16">
        <v>11461302.77</v>
      </c>
      <c r="D34" s="24">
        <f t="shared" si="2"/>
        <v>15.706150510499443</v>
      </c>
      <c r="E34" s="25">
        <v>729733.41</v>
      </c>
    </row>
    <row r="35" spans="1:5" ht="30.75">
      <c r="A35" s="14"/>
      <c r="B35" s="20" t="s">
        <v>30</v>
      </c>
      <c r="C35" s="16">
        <v>7545828.19</v>
      </c>
      <c r="D35" s="17">
        <f t="shared" si="2"/>
        <v>20.921283251901315</v>
      </c>
      <c r="E35" s="25">
        <v>360677.12</v>
      </c>
    </row>
    <row r="36" spans="1:5" ht="15.75">
      <c r="A36" s="14"/>
      <c r="B36" s="20" t="s">
        <v>26</v>
      </c>
      <c r="C36" s="16">
        <v>294562.2</v>
      </c>
      <c r="D36" s="17">
        <f t="shared" si="2"/>
        <v>20.296787307712187</v>
      </c>
      <c r="E36" s="16">
        <v>14512.75</v>
      </c>
    </row>
    <row r="37" spans="1:5" ht="15.75">
      <c r="A37" s="14"/>
      <c r="B37" s="4" t="s">
        <v>16</v>
      </c>
      <c r="C37" s="16">
        <v>4245.86</v>
      </c>
      <c r="D37" s="17">
        <f t="shared" si="2"/>
        <v>15.669692943607913</v>
      </c>
      <c r="E37" s="16">
        <v>270.96</v>
      </c>
    </row>
    <row r="38" spans="1:5" ht="16.5" thickBot="1">
      <c r="A38" s="14" t="s">
        <v>8</v>
      </c>
      <c r="B38" s="20" t="s">
        <v>32</v>
      </c>
      <c r="C38" s="16">
        <v>143306.26</v>
      </c>
      <c r="D38" s="17">
        <f t="shared" si="2"/>
        <v>15.706740670351506</v>
      </c>
      <c r="E38" s="16">
        <v>9123.87</v>
      </c>
    </row>
    <row r="39" spans="1:5" ht="16.5" thickBot="1">
      <c r="A39" s="9">
        <v>4</v>
      </c>
      <c r="B39" s="10" t="s">
        <v>12</v>
      </c>
      <c r="C39" s="11">
        <f>C40+C41+C42+C43+C44+C45+C46+C47+C48+C49</f>
        <v>27631720.959999997</v>
      </c>
      <c r="D39" s="12">
        <f t="shared" si="2"/>
        <v>18.356541702897207</v>
      </c>
      <c r="E39" s="11">
        <f>E40+E41+E42+E43+E44+E45+E46+E47+E48+E49</f>
        <v>1505279.23</v>
      </c>
    </row>
    <row r="40" spans="1:5" ht="15.75">
      <c r="A40" s="14"/>
      <c r="B40" s="27" t="s">
        <v>31</v>
      </c>
      <c r="C40" s="28">
        <v>254434.17</v>
      </c>
      <c r="D40" s="29">
        <f aca="true" t="shared" si="3" ref="D40:D49">C40/E40</f>
        <v>19.922401548476817</v>
      </c>
      <c r="E40" s="28">
        <v>12771.26</v>
      </c>
    </row>
    <row r="41" spans="1:5" ht="30.75">
      <c r="A41" s="14"/>
      <c r="B41" s="20" t="s">
        <v>35</v>
      </c>
      <c r="C41" s="16">
        <v>5948768.71</v>
      </c>
      <c r="D41" s="17">
        <f t="shared" si="3"/>
        <v>31.09999783039151</v>
      </c>
      <c r="E41" s="16">
        <v>191278.75</v>
      </c>
    </row>
    <row r="42" spans="1:5" ht="15.75">
      <c r="A42" s="14"/>
      <c r="B42" s="20" t="s">
        <v>10</v>
      </c>
      <c r="C42" s="16">
        <v>9697489.37</v>
      </c>
      <c r="D42" s="17">
        <f t="shared" si="3"/>
        <v>12.872782955229956</v>
      </c>
      <c r="E42" s="16">
        <v>753332.78</v>
      </c>
    </row>
    <row r="43" spans="1:5" ht="15.75">
      <c r="A43" s="14"/>
      <c r="B43" s="20" t="s">
        <v>34</v>
      </c>
      <c r="C43" s="16">
        <v>532445.34</v>
      </c>
      <c r="D43" s="17">
        <f t="shared" si="3"/>
        <v>9.876898762061023</v>
      </c>
      <c r="E43" s="16">
        <v>53908.15</v>
      </c>
    </row>
    <row r="44" spans="1:5" ht="30.75">
      <c r="A44" s="14"/>
      <c r="B44" s="20" t="s">
        <v>30</v>
      </c>
      <c r="C44" s="16">
        <v>3356821.15</v>
      </c>
      <c r="D44" s="17">
        <f t="shared" si="3"/>
        <v>20.567617761859267</v>
      </c>
      <c r="E44" s="16">
        <v>163209.04</v>
      </c>
    </row>
    <row r="45" spans="1:5" s="47" customFormat="1" ht="15.75">
      <c r="A45" s="43"/>
      <c r="B45" s="44" t="s">
        <v>32</v>
      </c>
      <c r="C45" s="48">
        <v>74314.02</v>
      </c>
      <c r="D45" s="49">
        <f t="shared" si="3"/>
        <v>12.873801645734085</v>
      </c>
      <c r="E45" s="48">
        <v>5772.5</v>
      </c>
    </row>
    <row r="46" spans="1:5" s="30" customFormat="1" ht="15.75">
      <c r="A46" s="14"/>
      <c r="B46" s="20" t="s">
        <v>37</v>
      </c>
      <c r="C46" s="16"/>
      <c r="D46" s="17">
        <v>0</v>
      </c>
      <c r="E46" s="16"/>
    </row>
    <row r="47" spans="1:5" ht="15.75">
      <c r="A47" s="14"/>
      <c r="B47" s="20" t="s">
        <v>36</v>
      </c>
      <c r="C47" s="16">
        <v>197150.48</v>
      </c>
      <c r="D47" s="17">
        <f t="shared" si="3"/>
        <v>12.869997995901716</v>
      </c>
      <c r="E47" s="16">
        <v>15318.61</v>
      </c>
    </row>
    <row r="48" spans="1:5" ht="15.75">
      <c r="A48" s="14"/>
      <c r="B48" s="50" t="s">
        <v>34</v>
      </c>
      <c r="C48" s="31">
        <v>7505597.31</v>
      </c>
      <c r="D48" s="19">
        <f t="shared" si="3"/>
        <v>24.7596715357362</v>
      </c>
      <c r="E48" s="31">
        <v>303138</v>
      </c>
    </row>
    <row r="49" spans="1:5" s="47" customFormat="1" ht="16.5" thickBot="1">
      <c r="A49" s="43"/>
      <c r="B49" s="44" t="s">
        <v>32</v>
      </c>
      <c r="C49" s="45">
        <v>64700.41</v>
      </c>
      <c r="D49" s="46">
        <f t="shared" si="3"/>
        <v>9.877714064126874</v>
      </c>
      <c r="E49" s="45">
        <v>6550.14</v>
      </c>
    </row>
    <row r="50" spans="1:5" ht="16.5" thickBot="1">
      <c r="A50" s="14"/>
      <c r="B50" s="10" t="s">
        <v>17</v>
      </c>
      <c r="C50" s="11">
        <f>C9+C20+C28+C39</f>
        <v>242126779.61</v>
      </c>
      <c r="D50" s="32"/>
      <c r="E50" s="32"/>
    </row>
    <row r="51" spans="1:5" ht="15.75" thickBot="1">
      <c r="A51" s="14"/>
      <c r="B51" s="33" t="s">
        <v>13</v>
      </c>
      <c r="C51" s="34" t="s">
        <v>8</v>
      </c>
      <c r="D51" s="34" t="s">
        <v>8</v>
      </c>
      <c r="E51" s="35" t="s">
        <v>8</v>
      </c>
    </row>
    <row r="52" spans="1:5" ht="15.75" thickBot="1">
      <c r="A52" s="14"/>
      <c r="B52" s="33" t="s">
        <v>14</v>
      </c>
      <c r="C52" s="34" t="s">
        <v>8</v>
      </c>
      <c r="D52" s="34" t="s">
        <v>8</v>
      </c>
      <c r="E52" s="35" t="s">
        <v>8</v>
      </c>
    </row>
    <row r="53" spans="1:5" ht="15">
      <c r="A53" s="14"/>
      <c r="B53" s="36" t="s">
        <v>15</v>
      </c>
      <c r="C53" s="37" t="s">
        <v>8</v>
      </c>
      <c r="D53" s="37" t="s">
        <v>8</v>
      </c>
      <c r="E53" s="38" t="s">
        <v>8</v>
      </c>
    </row>
    <row r="54" spans="1:5" ht="15">
      <c r="A54" s="14"/>
      <c r="B54" s="39"/>
      <c r="C54" s="40"/>
      <c r="D54" s="40"/>
      <c r="E54" s="40"/>
    </row>
    <row r="55" spans="1:5" ht="40.5" customHeight="1">
      <c r="A55" s="65"/>
      <c r="B55" s="65"/>
      <c r="C55" s="65"/>
      <c r="D55" s="41"/>
      <c r="E55" s="41"/>
    </row>
    <row r="56" spans="2:5" ht="15.75">
      <c r="B56" s="2"/>
      <c r="C56" s="2"/>
      <c r="D56" s="2"/>
      <c r="E56" s="42"/>
    </row>
    <row r="57" spans="1:5" ht="22.5" customHeight="1">
      <c r="A57" s="66"/>
      <c r="B57" s="66"/>
      <c r="C57" s="66"/>
      <c r="D57" s="2"/>
      <c r="E57" s="42"/>
    </row>
    <row r="58" spans="2:5" ht="15.75">
      <c r="B58" s="2"/>
      <c r="C58" s="2"/>
      <c r="D58" s="2"/>
      <c r="E58" s="42"/>
    </row>
    <row r="59" spans="2:5" ht="15.75">
      <c r="B59" s="2"/>
      <c r="C59" s="2"/>
      <c r="D59" s="2"/>
      <c r="E59" s="42"/>
    </row>
  </sheetData>
  <sheetProtection/>
  <mergeCells count="6">
    <mergeCell ref="B2:E2"/>
    <mergeCell ref="C4:C7"/>
    <mergeCell ref="D4:D7"/>
    <mergeCell ref="E4:E7"/>
    <mergeCell ref="A55:C55"/>
    <mergeCell ref="A57:C5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2012-08-30T07:38:53Z</cp:lastPrinted>
  <dcterms:created xsi:type="dcterms:W3CDTF">1996-10-08T23:32:33Z</dcterms:created>
  <dcterms:modified xsi:type="dcterms:W3CDTF">2012-11-28T10:32:12Z</dcterms:modified>
  <cp:category/>
  <cp:version/>
  <cp:contentType/>
  <cp:contentStatus/>
</cp:coreProperties>
</file>