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5" activeTab="7"/>
  </bookViews>
  <sheets>
    <sheet name="10.01.15" sheetId="1" state="hidden" r:id="rId1"/>
    <sheet name="01.02.15" sheetId="2" state="hidden" r:id="rId2"/>
    <sheet name="01.03.15 " sheetId="3" state="hidden" r:id="rId3"/>
    <sheet name="01.03.15  (2)" sheetId="4" state="hidden" r:id="rId4"/>
    <sheet name="01.03.15." sheetId="5" state="hidden" r:id="rId5"/>
    <sheet name="01.03.15. (2)" sheetId="6" r:id="rId6"/>
    <sheet name="01.03.15. (3)" sheetId="7" r:id="rId7"/>
    <sheet name="01.04.17" sheetId="8" r:id="rId8"/>
  </sheets>
  <definedNames>
    <definedName name="_xlnm.Print_Area" localSheetId="1">'01.02.15'!$A$1:$G$626</definedName>
    <definedName name="_xlnm.Print_Area" localSheetId="2">'01.03.15 '!$A$1:$H$625</definedName>
    <definedName name="_xlnm.Print_Area" localSheetId="3">'01.03.15  (2)'!$A$1:$D$626</definedName>
    <definedName name="_xlnm.Print_Area" localSheetId="4">'01.03.15.'!$A$1:$D$625</definedName>
    <definedName name="_xlnm.Print_Area" localSheetId="5">'01.03.15. (2)'!$A$1:$E$2560</definedName>
    <definedName name="_xlnm.Print_Area" localSheetId="6">'01.03.15. (3)'!$A$1:$E$2606</definedName>
    <definedName name="_xlnm.Print_Area" localSheetId="7">'01.04.17'!$A$1:$E$1748</definedName>
    <definedName name="_xlnm.Print_Area" localSheetId="0">'10.01.15'!$A$1:$J$645</definedName>
  </definedNames>
  <calcPr fullCalcOnLoad="1"/>
</workbook>
</file>

<file path=xl/sharedStrings.xml><?xml version="1.0" encoding="utf-8"?>
<sst xmlns="http://schemas.openxmlformats.org/spreadsheetml/2006/main" count="18042" uniqueCount="2205">
  <si>
    <t>Перечень многоквартирных домов,находящихся в управлении
 ЗАО "ЯРУ"ЖКХ" на 10.01.2015г.</t>
  </si>
  <si>
    <t xml:space="preserve">
 </t>
  </si>
  <si>
    <t>Адрес дома</t>
  </si>
  <si>
    <t>Общая площадь</t>
  </si>
  <si>
    <t>Кол-во прописанных</t>
  </si>
  <si>
    <t>Кол-во пост. пропиc.</t>
  </si>
  <si>
    <t>Номер договора</t>
  </si>
  <si>
    <t>Дата заключения договора</t>
  </si>
  <si>
    <t>ЗАО "ЯРУ "ЖКХ" Ивняковское с. п.(Бекреневский сельсовет)</t>
  </si>
  <si>
    <t>Дорожаево д, д.2</t>
  </si>
  <si>
    <t>5</t>
  </si>
  <si>
    <t>2-091</t>
  </si>
  <si>
    <t>Дорожаево д, д.44</t>
  </si>
  <si>
    <t>3</t>
  </si>
  <si>
    <t>1</t>
  </si>
  <si>
    <t>2-092</t>
  </si>
  <si>
    <t>Молот ст, д.2</t>
  </si>
  <si>
    <t>23</t>
  </si>
  <si>
    <t>21</t>
  </si>
  <si>
    <t>2-060</t>
  </si>
  <si>
    <t>Сарафоново с., д.12</t>
  </si>
  <si>
    <t>2-086</t>
  </si>
  <si>
    <t>Сарафоново с., д.13</t>
  </si>
  <si>
    <t>11</t>
  </si>
  <si>
    <t>2-085</t>
  </si>
  <si>
    <t>Сарафоново с., д.14</t>
  </si>
  <si>
    <t>8</t>
  </si>
  <si>
    <t>2-084</t>
  </si>
  <si>
    <t>Сарафоново с., д.16</t>
  </si>
  <si>
    <t>2-082</t>
  </si>
  <si>
    <t>Сарафоново с., д.18</t>
  </si>
  <si>
    <t>14</t>
  </si>
  <si>
    <t>2-081</t>
  </si>
  <si>
    <t>Сарафоново с., д.22</t>
  </si>
  <si>
    <t>9</t>
  </si>
  <si>
    <t>2-080</t>
  </si>
  <si>
    <t>Сарафоново с., д.23</t>
  </si>
  <si>
    <t>2</t>
  </si>
  <si>
    <t>2-079</t>
  </si>
  <si>
    <t>Сарафоново с., д.26</t>
  </si>
  <si>
    <t>15</t>
  </si>
  <si>
    <t>2-078</t>
  </si>
  <si>
    <t>Сарафоново с., д.27</t>
  </si>
  <si>
    <t>26</t>
  </si>
  <si>
    <t>2-077</t>
  </si>
  <si>
    <t>Сарафоново с., д.28</t>
  </si>
  <si>
    <t>20</t>
  </si>
  <si>
    <t>19</t>
  </si>
  <si>
    <t>2-076</t>
  </si>
  <si>
    <t>Сарафоново с., д.29</t>
  </si>
  <si>
    <t>13</t>
  </si>
  <si>
    <t>2-075</t>
  </si>
  <si>
    <t>Сарафоново с., д.30</t>
  </si>
  <si>
    <t>37</t>
  </si>
  <si>
    <t>36</t>
  </si>
  <si>
    <t>2-074</t>
  </si>
  <si>
    <t>Сарафоново с., д.31</t>
  </si>
  <si>
    <t>29</t>
  </si>
  <si>
    <t>28</t>
  </si>
  <si>
    <t>2-073</t>
  </si>
  <si>
    <t>Сарафоново с., д.32</t>
  </si>
  <si>
    <t>34</t>
  </si>
  <si>
    <t>2-072</t>
  </si>
  <si>
    <t>Сарафоново с., д.33</t>
  </si>
  <si>
    <t>53</t>
  </si>
  <si>
    <t>52</t>
  </si>
  <si>
    <t>2-071</t>
  </si>
  <si>
    <t>Сарафоново с., д.34</t>
  </si>
  <si>
    <t>79</t>
  </si>
  <si>
    <t>76</t>
  </si>
  <si>
    <t>2-070</t>
  </si>
  <si>
    <t>Сарафоново с., д.35</t>
  </si>
  <si>
    <t>80</t>
  </si>
  <si>
    <t>2-069</t>
  </si>
  <si>
    <t>Сарафоново с., д.36</t>
  </si>
  <si>
    <t>107</t>
  </si>
  <si>
    <t>105</t>
  </si>
  <si>
    <t>2-062</t>
  </si>
  <si>
    <t>Сарафоново с., д.38</t>
  </si>
  <si>
    <t>18</t>
  </si>
  <si>
    <t>2-068</t>
  </si>
  <si>
    <t>Сарафоново с., д.40</t>
  </si>
  <si>
    <t>17</t>
  </si>
  <si>
    <t>2-067</t>
  </si>
  <si>
    <t>Сарафоново с., д.45</t>
  </si>
  <si>
    <t>2-066</t>
  </si>
  <si>
    <t>Сарафоново с., д.46</t>
  </si>
  <si>
    <t>119</t>
  </si>
  <si>
    <t>118</t>
  </si>
  <si>
    <t>2-063</t>
  </si>
  <si>
    <t>Сарафоново с., д.48</t>
  </si>
  <si>
    <t>58</t>
  </si>
  <si>
    <t>57</t>
  </si>
  <si>
    <t>2-065</t>
  </si>
  <si>
    <t>Сарафоново с., д.51</t>
  </si>
  <si>
    <t>32</t>
  </si>
  <si>
    <t>2-064</t>
  </si>
  <si>
    <t>Сарафоново с., д.6</t>
  </si>
  <si>
    <t>7</t>
  </si>
  <si>
    <t>2-088</t>
  </si>
  <si>
    <t>Сарафоново с., д.7</t>
  </si>
  <si>
    <t>4</t>
  </si>
  <si>
    <t>2-087</t>
  </si>
  <si>
    <t>Спасское с, д.15</t>
  </si>
  <si>
    <t>2-113</t>
  </si>
  <si>
    <t>Спасское с, д.16</t>
  </si>
  <si>
    <t>2-093</t>
  </si>
  <si>
    <t>Спасское с, д.23</t>
  </si>
  <si>
    <t>2-096</t>
  </si>
  <si>
    <t>Спасское с, д.24</t>
  </si>
  <si>
    <t>2-057</t>
  </si>
  <si>
    <t>Спасское с, д.27</t>
  </si>
  <si>
    <t>2-098</t>
  </si>
  <si>
    <t>Спасское с, д.4</t>
  </si>
  <si>
    <t>2-108</t>
  </si>
  <si>
    <t>Спасское с, д.6</t>
  </si>
  <si>
    <t>2-109</t>
  </si>
  <si>
    <t>Спасское с, д.8</t>
  </si>
  <si>
    <t>2-110</t>
  </si>
  <si>
    <t>Спасское с, д.9</t>
  </si>
  <si>
    <t>10</t>
  </si>
  <si>
    <t>2-058</t>
  </si>
  <si>
    <t>Тенино ст, д.1</t>
  </si>
  <si>
    <t>2-059</t>
  </si>
  <si>
    <t>Тенино ст, д.11</t>
  </si>
  <si>
    <t>2-100</t>
  </si>
  <si>
    <t>Тенино ст, д.3</t>
  </si>
  <si>
    <t>2-099</t>
  </si>
  <si>
    <t>Тенино ст, д.5</t>
  </si>
  <si>
    <t>39,4</t>
  </si>
  <si>
    <t>итого</t>
  </si>
  <si>
    <t>ЗАО "ЯРУ "ЖКХ" Ивняковское с. п.(Ивняковский сельсовет)</t>
  </si>
  <si>
    <t>Ивняки п,Новоселов ул, д.1</t>
  </si>
  <si>
    <t>1587,2</t>
  </si>
  <si>
    <t>6</t>
  </si>
  <si>
    <t>Ивняки п,Новоселов ул, д.2</t>
  </si>
  <si>
    <t>1586,8</t>
  </si>
  <si>
    <t>Карачиха п,Садовая ул, д.1</t>
  </si>
  <si>
    <t>12</t>
  </si>
  <si>
    <t>1-003
ТСЖ "Садовое"</t>
  </si>
  <si>
    <t>Карачиха п,Садовая ул, д.10</t>
  </si>
  <si>
    <t>31</t>
  </si>
  <si>
    <t>Карачиха п,Садовая ул, д.11</t>
  </si>
  <si>
    <t>55</t>
  </si>
  <si>
    <t>Карачиха п,Садовая ул, д.12</t>
  </si>
  <si>
    <t>22</t>
  </si>
  <si>
    <t>Карачиха п,Садовая ул, д.12а</t>
  </si>
  <si>
    <t>71</t>
  </si>
  <si>
    <t>70</t>
  </si>
  <si>
    <t>Карачиха п,Садовая ул, д.13</t>
  </si>
  <si>
    <t>24</t>
  </si>
  <si>
    <t>Карачиха п,Садовая ул, д.14</t>
  </si>
  <si>
    <t>Карачиха п,Садовая ул, д.15</t>
  </si>
  <si>
    <t>Карачиха п,Садовая ул, д.16</t>
  </si>
  <si>
    <t>27</t>
  </si>
  <si>
    <t>Карачиха п,Садовая ул, д.17</t>
  </si>
  <si>
    <t>Карачиха п,Садовая ул, д.18</t>
  </si>
  <si>
    <t>Карачиха п,Садовая ул, д.19</t>
  </si>
  <si>
    <t>Карачиха п,Садовая ул, д.1а</t>
  </si>
  <si>
    <t>50</t>
  </si>
  <si>
    <t>49</t>
  </si>
  <si>
    <t>Карачиха п,Садовая ул, д.2</t>
  </si>
  <si>
    <t>Карачиха п,Садовая ул, д.20</t>
  </si>
  <si>
    <t>Карачиха п,Садовая ул, д.21</t>
  </si>
  <si>
    <t>Карачиха п,Садовая ул, д.22</t>
  </si>
  <si>
    <t>Карачиха п,Садовая ул, д.23</t>
  </si>
  <si>
    <t>129</t>
  </si>
  <si>
    <t>2-053</t>
  </si>
  <si>
    <t>Карачиха п,Садовая ул, д.24</t>
  </si>
  <si>
    <t>117</t>
  </si>
  <si>
    <t>2-052</t>
  </si>
  <si>
    <t>Карачиха п,Садовая ул, д.3</t>
  </si>
  <si>
    <t>2-101</t>
  </si>
  <si>
    <t>Карачиха п,Садовая ул, д.4</t>
  </si>
  <si>
    <t>Карачиха п,Садовая ул, д.5</t>
  </si>
  <si>
    <t>2-054</t>
  </si>
  <si>
    <t>Карачиха п,Садовая ул, д.7</t>
  </si>
  <si>
    <t>2-055</t>
  </si>
  <si>
    <t>Карачиха п,Садовая ул, д.7а</t>
  </si>
  <si>
    <t>87</t>
  </si>
  <si>
    <t>85</t>
  </si>
  <si>
    <t>2-102</t>
  </si>
  <si>
    <t>Карачиха п,Садовая ул, д.9</t>
  </si>
  <si>
    <t>30</t>
  </si>
  <si>
    <t>2-103</t>
  </si>
  <si>
    <t>ЗАО "ЯРУ "ЖКХ" Карабихское с. п. (Карабихский сельсовет)</t>
  </si>
  <si>
    <t>Белкино д, д.1</t>
  </si>
  <si>
    <t>51</t>
  </si>
  <si>
    <t>4-033</t>
  </si>
  <si>
    <t>Белкино д, д.2</t>
  </si>
  <si>
    <t>4-034</t>
  </si>
  <si>
    <t>Белкино д, д.3</t>
  </si>
  <si>
    <t>4-035</t>
  </si>
  <si>
    <t>Василево д, д.15</t>
  </si>
  <si>
    <t>4-037</t>
  </si>
  <si>
    <t>Дубки п,Гагарина ул, д.1</t>
  </si>
  <si>
    <t>3-110</t>
  </si>
  <si>
    <t>Дубки п,Гагарина ул, д.12</t>
  </si>
  <si>
    <t>3-114</t>
  </si>
  <si>
    <t>Дубки п,Гагарина ул, д.16</t>
  </si>
  <si>
    <t>3-156</t>
  </si>
  <si>
    <t>Дубки п,Гагарина ул, д.2а</t>
  </si>
  <si>
    <t>65</t>
  </si>
  <si>
    <t>64</t>
  </si>
  <si>
    <t>3-066</t>
  </si>
  <si>
    <t>Дубки п,Гагарина ул, д.3</t>
  </si>
  <si>
    <t>3-111</t>
  </si>
  <si>
    <t>Дубки п,Гагарина ул, д.4</t>
  </si>
  <si>
    <t>3-112</t>
  </si>
  <si>
    <t>Дубки п,Гагарина ул, д.5</t>
  </si>
  <si>
    <t>3-113</t>
  </si>
  <si>
    <t>Дубки п,Ленина ул, д.10</t>
  </si>
  <si>
    <t>3-065</t>
  </si>
  <si>
    <t>Дубки п,Ленина ул, д.11</t>
  </si>
  <si>
    <t>3-100</t>
  </si>
  <si>
    <t>Дубки п,Ленина ул, д.17</t>
  </si>
  <si>
    <t>124</t>
  </si>
  <si>
    <t>3-041</t>
  </si>
  <si>
    <t>Дубки п,Ленина ул, д.18</t>
  </si>
  <si>
    <t>3-058</t>
  </si>
  <si>
    <t>Дубки п,Ленина ул, д.19</t>
  </si>
  <si>
    <t>150</t>
  </si>
  <si>
    <t>149</t>
  </si>
  <si>
    <t>3-037</t>
  </si>
  <si>
    <t>Дубки п,Ленина ул, д.20</t>
  </si>
  <si>
    <t>3-001</t>
  </si>
  <si>
    <t>Дубки п,Некрасова ул, д.10</t>
  </si>
  <si>
    <t>25</t>
  </si>
  <si>
    <t>3-055</t>
  </si>
  <si>
    <t>Дубки п,Некрасова ул, д.2/14</t>
  </si>
  <si>
    <t>3-054</t>
  </si>
  <si>
    <t>Дубки п,Некрасова ул, д.4</t>
  </si>
  <si>
    <t>35</t>
  </si>
  <si>
    <t>3-101</t>
  </si>
  <si>
    <t>Дубки п,Некрасова ул, д.7/12</t>
  </si>
  <si>
    <t>16</t>
  </si>
  <si>
    <t>3-102</t>
  </si>
  <si>
    <t>Дубки п,Некрасова ул, д.8</t>
  </si>
  <si>
    <t>3-103</t>
  </si>
  <si>
    <t>Дубки п,Огородная ул, д.1</t>
  </si>
  <si>
    <t>45</t>
  </si>
  <si>
    <t>43</t>
  </si>
  <si>
    <t>3-027</t>
  </si>
  <si>
    <t>Дубки п,Огородная ул, д.20</t>
  </si>
  <si>
    <t>47</t>
  </si>
  <si>
    <t>3-044</t>
  </si>
  <si>
    <t>Дубки п,Огородная ул, д.3</t>
  </si>
  <si>
    <t>3-056</t>
  </si>
  <si>
    <t>Дубки п,Огородная ул, д.5</t>
  </si>
  <si>
    <t>3-104</t>
  </si>
  <si>
    <t>Дубки п,Огородная ул, д.9</t>
  </si>
  <si>
    <t>63</t>
  </si>
  <si>
    <t>62</t>
  </si>
  <si>
    <t>3-040</t>
  </si>
  <si>
    <t>Дубки п,Октябрьская ул, д.1</t>
  </si>
  <si>
    <t>3-048</t>
  </si>
  <si>
    <t>Дубки п,Октябрьская ул, д.11</t>
  </si>
  <si>
    <t>3-010</t>
  </si>
  <si>
    <t>Дубки п,Октябрьская ул, д.14</t>
  </si>
  <si>
    <t>3-105</t>
  </si>
  <si>
    <t>Дубки п,Октябрьская ул, д.2</t>
  </si>
  <si>
    <t>3-021</t>
  </si>
  <si>
    <t>Дубки п,Октябрьская ул, д.3</t>
  </si>
  <si>
    <t>3-051</t>
  </si>
  <si>
    <t>Дубки п,Октябрьская ул, д.4</t>
  </si>
  <si>
    <t>3-050</t>
  </si>
  <si>
    <t>Дубки п,Октябрьская ул, д.5</t>
  </si>
  <si>
    <t>3-052</t>
  </si>
  <si>
    <t>Дубки п,Октябрьская ул, д.7</t>
  </si>
  <si>
    <t>3-002</t>
  </si>
  <si>
    <t>Дубки п,Октябрьская ул, д.9</t>
  </si>
  <si>
    <t>3-070</t>
  </si>
  <si>
    <t>Дубки п,Спортивная ул, д.1/16</t>
  </si>
  <si>
    <t>3-053</t>
  </si>
  <si>
    <t>Дубки п,Спортивная ул, д.11</t>
  </si>
  <si>
    <t>3-108</t>
  </si>
  <si>
    <t>Дубки п,Спортивная ул, д.13/9</t>
  </si>
  <si>
    <t>44</t>
  </si>
  <si>
    <t>3-039</t>
  </si>
  <si>
    <t>Дубки п,Спортивная ул, д.2</t>
  </si>
  <si>
    <t>3-106</t>
  </si>
  <si>
    <t>Дубки п,Спортивная ул, д.3</t>
  </si>
  <si>
    <t>3-107</t>
  </si>
  <si>
    <t>Дубки п,Спортивная ул, д.5</t>
  </si>
  <si>
    <t>3-071</t>
  </si>
  <si>
    <t>Дубки п,Спортивная ул, д.7</t>
  </si>
  <si>
    <t>42</t>
  </si>
  <si>
    <t>39</t>
  </si>
  <si>
    <t>3-031</t>
  </si>
  <si>
    <t>Дубки п,Строителей ул, д.1</t>
  </si>
  <si>
    <t>3-035</t>
  </si>
  <si>
    <t>Дубки п,Строителей ул, д.10</t>
  </si>
  <si>
    <t>38</t>
  </si>
  <si>
    <t>3-023</t>
  </si>
  <si>
    <t>Дубки п,Строителей ул, д.2</t>
  </si>
  <si>
    <t>3-007</t>
  </si>
  <si>
    <t>Дубки п,Строителей ул, д.3</t>
  </si>
  <si>
    <t>3-008</t>
  </si>
  <si>
    <t>Дубки п,Строителей ул, д.4</t>
  </si>
  <si>
    <t>41</t>
  </si>
  <si>
    <t>3-028</t>
  </si>
  <si>
    <t>Дубки п,Строителей ул, д.5</t>
  </si>
  <si>
    <t>3-046</t>
  </si>
  <si>
    <t>Дубки п,Строителей ул, д.6</t>
  </si>
  <si>
    <t>3-022</t>
  </si>
  <si>
    <t>Дубки п,Строителей ул, д.7</t>
  </si>
  <si>
    <t>3-030</t>
  </si>
  <si>
    <t>Дубки п,Строителей ул, д.8</t>
  </si>
  <si>
    <t>46</t>
  </si>
  <si>
    <t>3-057</t>
  </si>
  <si>
    <t>Дубки п,Строителей ул, д.9</t>
  </si>
  <si>
    <t>3-029</t>
  </si>
  <si>
    <t>Дубки п,Труда ул, д.1</t>
  </si>
  <si>
    <t>203</t>
  </si>
  <si>
    <t>201</t>
  </si>
  <si>
    <t>3-067</t>
  </si>
  <si>
    <t>Дубки п,Труда ул, д.2</t>
  </si>
  <si>
    <t>143</t>
  </si>
  <si>
    <t>137</t>
  </si>
  <si>
    <t>3-069</t>
  </si>
  <si>
    <t>Дубки п,Труда ул, д.3</t>
  </si>
  <si>
    <t>148</t>
  </si>
  <si>
    <t>146</t>
  </si>
  <si>
    <t>3-068</t>
  </si>
  <si>
    <t>Дубки п,Школьная ул, д.10</t>
  </si>
  <si>
    <t>3-047</t>
  </si>
  <si>
    <t>Дубки п,Школьная ул, д.11</t>
  </si>
  <si>
    <t>3-032</t>
  </si>
  <si>
    <t>Дубки п,Школьная ул, д.12</t>
  </si>
  <si>
    <t>48</t>
  </si>
  <si>
    <t>3-025</t>
  </si>
  <si>
    <t>Дубки п,Школьная ул, д.13</t>
  </si>
  <si>
    <t>159</t>
  </si>
  <si>
    <t>156</t>
  </si>
  <si>
    <t>3-043</t>
  </si>
  <si>
    <t>Дубки п,Школьная ул, д.14</t>
  </si>
  <si>
    <t>3-006</t>
  </si>
  <si>
    <t>Дубки п,Школьная ул, д.15</t>
  </si>
  <si>
    <t>69</t>
  </si>
  <si>
    <t>68</t>
  </si>
  <si>
    <t>3-072</t>
  </si>
  <si>
    <t>Дубки п,Школьная ул, д.16</t>
  </si>
  <si>
    <t>3-024</t>
  </si>
  <si>
    <t>Дубки п,Школьная ул, д.17</t>
  </si>
  <si>
    <t>3-033</t>
  </si>
  <si>
    <t>Дубки п,Школьная ул, д.18</t>
  </si>
  <si>
    <t>3-038</t>
  </si>
  <si>
    <t>Дубки п,Школьная ул, д.19</t>
  </si>
  <si>
    <t>67</t>
  </si>
  <si>
    <t>66</t>
  </si>
  <si>
    <t>3-026</t>
  </si>
  <si>
    <t>Дубки п,Школьная ул, д.2</t>
  </si>
  <si>
    <t>3-045</t>
  </si>
  <si>
    <t>Дубки п,Школьная ул, д.20</t>
  </si>
  <si>
    <t>3-042</t>
  </si>
  <si>
    <t>Дубки п,Школьная ул, д.21</t>
  </si>
  <si>
    <t>81</t>
  </si>
  <si>
    <t>73</t>
  </si>
  <si>
    <t>3-118</t>
  </si>
  <si>
    <t>Дубки п,Школьная ул, д.4</t>
  </si>
  <si>
    <t>3-036</t>
  </si>
  <si>
    <t>Дубки п,Школьная ул, д.6</t>
  </si>
  <si>
    <t>3-034</t>
  </si>
  <si>
    <t>Дубки п,Школьная ул, д.8</t>
  </si>
  <si>
    <t>33</t>
  </si>
  <si>
    <t>3-009</t>
  </si>
  <si>
    <t>Ершово д, д.1а</t>
  </si>
  <si>
    <t>Карабиха д,Больничный городок, д.1</t>
  </si>
  <si>
    <t>4-038</t>
  </si>
  <si>
    <t>Карабиха д,Больничный городок, д.2</t>
  </si>
  <si>
    <t>4-039</t>
  </si>
  <si>
    <t>Карабиха д,Больничный городок, д.5</t>
  </si>
  <si>
    <t>4-040</t>
  </si>
  <si>
    <t>Карабиха д,Больничный городок, д.6</t>
  </si>
  <si>
    <t>4-041</t>
  </si>
  <si>
    <t>Карабиха д,Больничный городок, д.7</t>
  </si>
  <si>
    <t>4-042</t>
  </si>
  <si>
    <t>Карабиха д,Школьная ул, д.1</t>
  </si>
  <si>
    <t>4-044</t>
  </si>
  <si>
    <t>Карабиха д,Школьная ул, д.2</t>
  </si>
  <si>
    <t>4-045</t>
  </si>
  <si>
    <t>Карабиха д,Школьная ул, д.5</t>
  </si>
  <si>
    <t>4-046</t>
  </si>
  <si>
    <t>Карабиха д,Школьная ул, д.6</t>
  </si>
  <si>
    <t>4-047</t>
  </si>
  <si>
    <t>Карабиха д,Юбилейная ул, д.1</t>
  </si>
  <si>
    <t>4-048</t>
  </si>
  <si>
    <t>Карабиха д,Юбилейная ул, д.2</t>
  </si>
  <si>
    <t>4-049</t>
  </si>
  <si>
    <t>Карабиха д,Юбилейная ул, д.3</t>
  </si>
  <si>
    <t>4-050</t>
  </si>
  <si>
    <t>Карабиха д,Юбилейная ул, д.4</t>
  </si>
  <si>
    <t>4-051</t>
  </si>
  <si>
    <t>Карабиха д,Юбилейная ул, д.5</t>
  </si>
  <si>
    <t>4-052</t>
  </si>
  <si>
    <t>Карабиха д,Юбилейная ул, д.5а</t>
  </si>
  <si>
    <t>4-123</t>
  </si>
  <si>
    <t>Карабиха д,Юбилейная ул, д.6</t>
  </si>
  <si>
    <t>4-053</t>
  </si>
  <si>
    <t>Кормилицино д,Лесная ул, д.12</t>
  </si>
  <si>
    <t>4-054</t>
  </si>
  <si>
    <t>Кормилицино д,Лесная ул, д.22</t>
  </si>
  <si>
    <t>4-058</t>
  </si>
  <si>
    <t>Кормилицино д,Лесная ул, д.24</t>
  </si>
  <si>
    <t>4-059</t>
  </si>
  <si>
    <t>Кормилицино д,Лесная ул, д.26</t>
  </si>
  <si>
    <t>4-060</t>
  </si>
  <si>
    <t>Кормилицино д,Лесная ул, д.28</t>
  </si>
  <si>
    <t>4-061</t>
  </si>
  <si>
    <t>Пансионат Ярославль п,Набережная ул, д.46</t>
  </si>
  <si>
    <t>131</t>
  </si>
  <si>
    <t>128</t>
  </si>
  <si>
    <t>4-001</t>
  </si>
  <si>
    <t>Пансионат Ярославль п,Набережная ул, д.47</t>
  </si>
  <si>
    <t>94</t>
  </si>
  <si>
    <t>92</t>
  </si>
  <si>
    <t>4-002</t>
  </si>
  <si>
    <t>Речной п,Заводская ул, д.1а</t>
  </si>
  <si>
    <t>4-063</t>
  </si>
  <si>
    <t>Речной п,Заводская ул, д.2</t>
  </si>
  <si>
    <t>4-064</t>
  </si>
  <si>
    <t>Речной п,Заводская ул, д.3</t>
  </si>
  <si>
    <t>4-065</t>
  </si>
  <si>
    <t>Речной п,Заводская ул, д.4</t>
  </si>
  <si>
    <t>4-066</t>
  </si>
  <si>
    <t>Речной п,Заводская ул, д.7</t>
  </si>
  <si>
    <t>4-067</t>
  </si>
  <si>
    <t>Речной п,Заводская ул, д.7а</t>
  </si>
  <si>
    <t>4-068</t>
  </si>
  <si>
    <t>Речной п,Заводская ул, д.9</t>
  </si>
  <si>
    <t>4-070</t>
  </si>
  <si>
    <t>Речной п,Некрасова ул, д.3</t>
  </si>
  <si>
    <t>4-071</t>
  </si>
  <si>
    <t>Речной п,Овражная ул, д.1</t>
  </si>
  <si>
    <t>4-072</t>
  </si>
  <si>
    <t>Речной п,Овражная ул, д.16а</t>
  </si>
  <si>
    <t>4-073</t>
  </si>
  <si>
    <t>Речной п,Овражная ул, д.19</t>
  </si>
  <si>
    <t>4-075</t>
  </si>
  <si>
    <t>Речной п,Овражная ул, д.20</t>
  </si>
  <si>
    <t>4-076</t>
  </si>
  <si>
    <t>Речной п,Полевая ул, д.1</t>
  </si>
  <si>
    <t>4-077</t>
  </si>
  <si>
    <t>4-078</t>
  </si>
  <si>
    <t>Речной п,Полевая ул, д.2</t>
  </si>
  <si>
    <t>Речной п,Полевая ул, д.3</t>
  </si>
  <si>
    <t>4-079</t>
  </si>
  <si>
    <t>Речной п,Полевая ул, д.4</t>
  </si>
  <si>
    <t>4-080</t>
  </si>
  <si>
    <t>Речной п,Полевая ул, д.5</t>
  </si>
  <si>
    <t>4-081</t>
  </si>
  <si>
    <t>Речной п,Садовая ул, д.22</t>
  </si>
  <si>
    <t>4-083</t>
  </si>
  <si>
    <t>ЗАО "ЯРУ "ЖКХ" г.п. Красные Ткачи</t>
  </si>
  <si>
    <t>Красные Ткачи р.п.,8 Марта ул, д.2</t>
  </si>
  <si>
    <t>56,6</t>
  </si>
  <si>
    <t>4-085</t>
  </si>
  <si>
    <t>Красные Ткачи р.п.,Зеленая ул, д.10</t>
  </si>
  <si>
    <t>88,2</t>
  </si>
  <si>
    <t>4-089</t>
  </si>
  <si>
    <t>Красные Ткачи р.п.,Зеленая ул, д.9</t>
  </si>
  <si>
    <t>183,1</t>
  </si>
  <si>
    <t>4-088</t>
  </si>
  <si>
    <t>Красные Ткачи р.п.,Калинина ул, д.1а</t>
  </si>
  <si>
    <t>Красные Ткачи р.п.,Конькова ул, д.7</t>
  </si>
  <si>
    <t>42,8</t>
  </si>
  <si>
    <t>Красные Ткачи р.п.,Красная ул, д.19</t>
  </si>
  <si>
    <t>120</t>
  </si>
  <si>
    <t>4-091</t>
  </si>
  <si>
    <t>Красные Ткачи р.п.,Красный Бор ул, д.3</t>
  </si>
  <si>
    <t>106,8</t>
  </si>
  <si>
    <t>4-093</t>
  </si>
  <si>
    <t>Красные Ткачи р.п.,Московская ул, д.1</t>
  </si>
  <si>
    <t>407,6</t>
  </si>
  <si>
    <t>4-026</t>
  </si>
  <si>
    <t>Красные Ткачи р.п.,Московская ул, д.14</t>
  </si>
  <si>
    <t>382,6</t>
  </si>
  <si>
    <t>4-030</t>
  </si>
  <si>
    <t>Красные Ткачи р.п.,Московская ул, д.16</t>
  </si>
  <si>
    <t>660,9</t>
  </si>
  <si>
    <t>4-021</t>
  </si>
  <si>
    <t>Красные Ткачи р.п.,Московская ул, д.2</t>
  </si>
  <si>
    <t>404,3</t>
  </si>
  <si>
    <t>4-027</t>
  </si>
  <si>
    <t>Красные Ткачи р.п.,Московская ул, д.4</t>
  </si>
  <si>
    <t>125,7</t>
  </si>
  <si>
    <t>4-005</t>
  </si>
  <si>
    <t>Красные Ткачи р.п.,Московская ул, д.6</t>
  </si>
  <si>
    <t>96,1</t>
  </si>
  <si>
    <t>4-028</t>
  </si>
  <si>
    <t>Красные Ткачи р.п.,Московская ул, д.8</t>
  </si>
  <si>
    <t>96,4</t>
  </si>
  <si>
    <t>4-029</t>
  </si>
  <si>
    <t>Красные Ткачи р.п.,Октябрьская Б. ул, д.13</t>
  </si>
  <si>
    <t>3266,2</t>
  </si>
  <si>
    <t>180</t>
  </si>
  <si>
    <t>176</t>
  </si>
  <si>
    <t>4-012</t>
  </si>
  <si>
    <t>Красные Ткачи р.п.,Октябрьская Б. ул, д.15</t>
  </si>
  <si>
    <t>4586,1</t>
  </si>
  <si>
    <t>240</t>
  </si>
  <si>
    <t>234</t>
  </si>
  <si>
    <t>4-003</t>
  </si>
  <si>
    <t>Красные Ткачи р.п.,Октябрьская Б. ул, д.1а</t>
  </si>
  <si>
    <t>738,6</t>
  </si>
  <si>
    <t>4-008</t>
  </si>
  <si>
    <t>Красные Ткачи р.п.,Октябрьская Б. ул, д.21</t>
  </si>
  <si>
    <t>177,6</t>
  </si>
  <si>
    <t>4-014</t>
  </si>
  <si>
    <t>Красные Ткачи р.п.,Октябрьская Б. ул, д.24а</t>
  </si>
  <si>
    <t>389,4</t>
  </si>
  <si>
    <t>4-011</t>
  </si>
  <si>
    <t>Красные Ткачи р.п.,Октябрьская Б. ул, д.25</t>
  </si>
  <si>
    <t>6252,2</t>
  </si>
  <si>
    <t>300</t>
  </si>
  <si>
    <t>299</t>
  </si>
  <si>
    <t>4-004</t>
  </si>
  <si>
    <t>Красные Ткачи р.п.,Октябрьская Б. ул, д.26</t>
  </si>
  <si>
    <t>356,6</t>
  </si>
  <si>
    <t>4-010</t>
  </si>
  <si>
    <t>Красные Ткачи р.п.,Октябрьская Б. ул, д.27</t>
  </si>
  <si>
    <t>386,1</t>
  </si>
  <si>
    <t>4-013</t>
  </si>
  <si>
    <t>Красные Ткачи р.п.,Октябрьская Б. ул, д.28</t>
  </si>
  <si>
    <t>667,1</t>
  </si>
  <si>
    <t>4-009</t>
  </si>
  <si>
    <t>Красные Ткачи р.п.,Октябрьская Б. ул, д.9</t>
  </si>
  <si>
    <t>4217,9</t>
  </si>
  <si>
    <t>200</t>
  </si>
  <si>
    <t>192</t>
  </si>
  <si>
    <t>4-007</t>
  </si>
  <si>
    <t>Красные Ткачи р.п.,Октябрьский пер, д.1</t>
  </si>
  <si>
    <t>510,3</t>
  </si>
  <si>
    <t>4-024</t>
  </si>
  <si>
    <t>Красные Ткачи р.п.,Октябрьский пер, д.2</t>
  </si>
  <si>
    <t>1307,7</t>
  </si>
  <si>
    <t>75</t>
  </si>
  <si>
    <t>4-032</t>
  </si>
  <si>
    <t>Красные Ткачи р.п.,Октябрьский пер, д.4</t>
  </si>
  <si>
    <t>287</t>
  </si>
  <si>
    <t>4-097</t>
  </si>
  <si>
    <t>Красные Ткачи р.п.,Парковый пер, д.1</t>
  </si>
  <si>
    <t>2783,9</t>
  </si>
  <si>
    <t>123</t>
  </si>
  <si>
    <t>4-098</t>
  </si>
  <si>
    <t>Красные Ткачи р.п.,Парковый пер, д.2</t>
  </si>
  <si>
    <t>2779,67</t>
  </si>
  <si>
    <t>4-099</t>
  </si>
  <si>
    <t>Красные Ткачи р.п.,Пушкина ул, д.10</t>
  </si>
  <si>
    <t>66,9</t>
  </si>
  <si>
    <t>4-107</t>
  </si>
  <si>
    <t>Красные Ткачи р.п.,Пушкина ул, д.10а</t>
  </si>
  <si>
    <t>1114,7</t>
  </si>
  <si>
    <t>4-016</t>
  </si>
  <si>
    <t>Красные Ткачи р.п.,Пушкина ул, д.11</t>
  </si>
  <si>
    <t>1120,9</t>
  </si>
  <si>
    <t>60</t>
  </si>
  <si>
    <t>4-108</t>
  </si>
  <si>
    <t>Красные Ткачи р.п.,Пушкина ул, д.15</t>
  </si>
  <si>
    <t>198,6</t>
  </si>
  <si>
    <t>4-109</t>
  </si>
  <si>
    <t>Красные Ткачи р.п.,Пушкина ул, д.18</t>
  </si>
  <si>
    <t>713,9</t>
  </si>
  <si>
    <t>4-019</t>
  </si>
  <si>
    <t>Красные Ткачи р.п.,Пушкина ул, д.20</t>
  </si>
  <si>
    <t>463,4</t>
  </si>
  <si>
    <t>4-022</t>
  </si>
  <si>
    <t>Красные Ткачи р.п.,Пушкина ул, д.22</t>
  </si>
  <si>
    <t>721,7</t>
  </si>
  <si>
    <t>4-017</t>
  </si>
  <si>
    <t>Красные Ткачи р.п.,Пушкина ул, д.24</t>
  </si>
  <si>
    <t>463</t>
  </si>
  <si>
    <t>4-020</t>
  </si>
  <si>
    <t>Красные Ткачи р.п.,Пушкина ул, д.26</t>
  </si>
  <si>
    <t>462,5</t>
  </si>
  <si>
    <t>4-023</t>
  </si>
  <si>
    <t>Красные Ткачи р.п.,Пушкина ул, д.28</t>
  </si>
  <si>
    <t>476,2</t>
  </si>
  <si>
    <t>4-018</t>
  </si>
  <si>
    <t>Красные Ткачи р.п.,Пушкина ул, д.29</t>
  </si>
  <si>
    <t>126,4</t>
  </si>
  <si>
    <t>4-111</t>
  </si>
  <si>
    <t>Красные Ткачи р.п.,Пушкина ул, д.34</t>
  </si>
  <si>
    <t>41,4</t>
  </si>
  <si>
    <t>4-087</t>
  </si>
  <si>
    <t>Красные Ткачи р.п.,Пушкина ул, д.35</t>
  </si>
  <si>
    <t>136,7</t>
  </si>
  <si>
    <t>4-112</t>
  </si>
  <si>
    <t>Красные Ткачи р.п.,Пушкина ул, д.4</t>
  </si>
  <si>
    <t>401,3</t>
  </si>
  <si>
    <t>4-101</t>
  </si>
  <si>
    <t>Красные Ткачи р.п.,Пушкина ул, д.5</t>
  </si>
  <si>
    <t>559,18</t>
  </si>
  <si>
    <t>4-102</t>
  </si>
  <si>
    <t>Красные Ткачи р.п.,Пушкина ул, д.6</t>
  </si>
  <si>
    <t>481,2</t>
  </si>
  <si>
    <t>4-103</t>
  </si>
  <si>
    <t>Красные Ткачи р.п.,Пушкина ул, д.7</t>
  </si>
  <si>
    <t>276,3</t>
  </si>
  <si>
    <t>4-104</t>
  </si>
  <si>
    <t>Красные Ткачи р.п.,Пушкина ул, д.8</t>
  </si>
  <si>
    <t>732,5</t>
  </si>
  <si>
    <t>4-105</t>
  </si>
  <si>
    <t>Красные Ткачи р.п.,Пушкина ул, д.9</t>
  </si>
  <si>
    <t>720</t>
  </si>
  <si>
    <t>4-106</t>
  </si>
  <si>
    <t>Красные Ткачи р.п.,Садовый пер, д.12</t>
  </si>
  <si>
    <t>566,1</t>
  </si>
  <si>
    <t>4-113</t>
  </si>
  <si>
    <t>Красные Ткачи р.п.,Садовый пер, д.13</t>
  </si>
  <si>
    <t>560,5</t>
  </si>
  <si>
    <t>4-114</t>
  </si>
  <si>
    <t>Красные Ткачи р.п.,Садовый пер, д.14</t>
  </si>
  <si>
    <t>100,2</t>
  </si>
  <si>
    <t>4-115</t>
  </si>
  <si>
    <t>Красные Ткачи р.п.,Текстильщиков ул, д.11</t>
  </si>
  <si>
    <t>151</t>
  </si>
  <si>
    <t>4-120</t>
  </si>
  <si>
    <t>Красные Ткачи р.п.,Текстильщиков ул, д.14</t>
  </si>
  <si>
    <t>507,3</t>
  </si>
  <si>
    <t>4-121</t>
  </si>
  <si>
    <t>Красные Ткачи р.п.,Текстильщиков ул, д.2</t>
  </si>
  <si>
    <t>316,4</t>
  </si>
  <si>
    <t>4-025</t>
  </si>
  <si>
    <t>Красные Ткачи р.п.,Текстильщиков ул, д.6</t>
  </si>
  <si>
    <t>339,8</t>
  </si>
  <si>
    <t>4-117</t>
  </si>
  <si>
    <t>Красные Ткачи р.п.,Текстильщиков ул, д.7</t>
  </si>
  <si>
    <t>546,1</t>
  </si>
  <si>
    <t>4-118</t>
  </si>
  <si>
    <t>Красные Ткачи р.п.,Текстильщиков ул, д.9</t>
  </si>
  <si>
    <t>461,2</t>
  </si>
  <si>
    <t>4-119</t>
  </si>
  <si>
    <t>ЗАО "ЯРУ "ЖКХ" Курбское с.п. (Курбский с/с)</t>
  </si>
  <si>
    <t>Голенцево д, д.8</t>
  </si>
  <si>
    <t>Дегтево c, д.10</t>
  </si>
  <si>
    <t>52,6</t>
  </si>
  <si>
    <t>1-111</t>
  </si>
  <si>
    <t>Дегтево c, д.22</t>
  </si>
  <si>
    <t>89,8</t>
  </si>
  <si>
    <t>1-002</t>
  </si>
  <si>
    <t>Дегтево c, д.6</t>
  </si>
  <si>
    <t>40,6</t>
  </si>
  <si>
    <t>Иванищево д,Молодежная ул, д.1</t>
  </si>
  <si>
    <t>133,9</t>
  </si>
  <si>
    <t>1-112</t>
  </si>
  <si>
    <t>Иванищево д,Молодежная ул, д.10</t>
  </si>
  <si>
    <t>135,5</t>
  </si>
  <si>
    <t>1-010</t>
  </si>
  <si>
    <t>Иванищево д,Молодежная ул, д.1а</t>
  </si>
  <si>
    <t>82,4</t>
  </si>
  <si>
    <t>1-113</t>
  </si>
  <si>
    <t>Иванищево д,Молодежная ул, д.4</t>
  </si>
  <si>
    <t>135,6</t>
  </si>
  <si>
    <t>1-008</t>
  </si>
  <si>
    <t>Иванищево д,Молодежная ул, д.5</t>
  </si>
  <si>
    <t>138,2</t>
  </si>
  <si>
    <t>1-009</t>
  </si>
  <si>
    <t>Иванищево д,Молодежная ул, д.6</t>
  </si>
  <si>
    <t>1-006</t>
  </si>
  <si>
    <t>Иванищево д,Молодежная ул, д.7</t>
  </si>
  <si>
    <t>133,3</t>
  </si>
  <si>
    <t>1-114</t>
  </si>
  <si>
    <t>Иванищево д,Школьная ул, д.1</t>
  </si>
  <si>
    <t>1-115</t>
  </si>
  <si>
    <t>Иванищево д,Школьная ул, д.13</t>
  </si>
  <si>
    <t>134,9</t>
  </si>
  <si>
    <t>1-118</t>
  </si>
  <si>
    <t>Иванищево д,Школьная ул, д.2</t>
  </si>
  <si>
    <t>126,5</t>
  </si>
  <si>
    <t>1-116</t>
  </si>
  <si>
    <t>Иванищево д,Школьная ул, д.3</t>
  </si>
  <si>
    <t>119,4</t>
  </si>
  <si>
    <t>1-032</t>
  </si>
  <si>
    <t>Иванищево д,Школьная ул, д.6</t>
  </si>
  <si>
    <t>136,3</t>
  </si>
  <si>
    <t>1-018</t>
  </si>
  <si>
    <t>Иванищево д,Юбилейная ул, д.1</t>
  </si>
  <si>
    <t>1297,8</t>
  </si>
  <si>
    <t>1-099</t>
  </si>
  <si>
    <t>Иванищево д,Юбилейная ул, д.2</t>
  </si>
  <si>
    <t>1298,4</t>
  </si>
  <si>
    <t>1-119</t>
  </si>
  <si>
    <t>Иванищево д,Юбилейная ул, д.3</t>
  </si>
  <si>
    <t>1287,3</t>
  </si>
  <si>
    <t>1-060</t>
  </si>
  <si>
    <t>Иванищево д,Юбилейная ул, д.4</t>
  </si>
  <si>
    <t>1288,9</t>
  </si>
  <si>
    <t>1-058</t>
  </si>
  <si>
    <t>Иванищево д,Юбилейная ул, д.5</t>
  </si>
  <si>
    <t>472,17</t>
  </si>
  <si>
    <t>1-059</t>
  </si>
  <si>
    <t>Иванищево д,Юбилейная ул, д.6</t>
  </si>
  <si>
    <t>345,8</t>
  </si>
  <si>
    <t>1-057</t>
  </si>
  <si>
    <t>Иванищево д,Ярославская ул, д.10</t>
  </si>
  <si>
    <t>138,3</t>
  </si>
  <si>
    <t>1-056</t>
  </si>
  <si>
    <t>Иванищево д,Ярославская ул, д.2</t>
  </si>
  <si>
    <t>134,3</t>
  </si>
  <si>
    <t>1-084</t>
  </si>
  <si>
    <t>Иванищево д,Ярославская ул, д.3</t>
  </si>
  <si>
    <t>1-096</t>
  </si>
  <si>
    <t>Иванищево д,Ярославская ул, д.4</t>
  </si>
  <si>
    <t>133,8</t>
  </si>
  <si>
    <t>1-085</t>
  </si>
  <si>
    <t>Иванищево д,Ярославская ул, д.6</t>
  </si>
  <si>
    <t>136</t>
  </si>
  <si>
    <t>1-087</t>
  </si>
  <si>
    <t>Иванищево д,Ярославская ул, д.7</t>
  </si>
  <si>
    <t>140,1</t>
  </si>
  <si>
    <t>1-088</t>
  </si>
  <si>
    <t>Иванищево д,Ярославская ул, д.8</t>
  </si>
  <si>
    <t>134,1</t>
  </si>
  <si>
    <t>1-055</t>
  </si>
  <si>
    <t>Иванищево д,Ярославская ул, д.9</t>
  </si>
  <si>
    <t>1-089</t>
  </si>
  <si>
    <t>Курба с,Молодежная ул, д.1</t>
  </si>
  <si>
    <t>215,1</t>
  </si>
  <si>
    <t>1-027</t>
  </si>
  <si>
    <t>Курба с,Молодежная ул, д.2</t>
  </si>
  <si>
    <t>210</t>
  </si>
  <si>
    <t>1-028</t>
  </si>
  <si>
    <t>Курба с,Почтовая ул, д.1а</t>
  </si>
  <si>
    <t>58,9</t>
  </si>
  <si>
    <t>1-044</t>
  </si>
  <si>
    <t>Курба с,Почтовая ул, д.6</t>
  </si>
  <si>
    <t>105,4</t>
  </si>
  <si>
    <t>1-053</t>
  </si>
  <si>
    <t>Курба с,Советская ул, д.17</t>
  </si>
  <si>
    <t>25,9</t>
  </si>
  <si>
    <t>1-046</t>
  </si>
  <si>
    <t>Курба с,Советская ул, д.4</t>
  </si>
  <si>
    <t>163,5</t>
  </si>
  <si>
    <t>1-045</t>
  </si>
  <si>
    <t>Курба с,Школьная ул, д.10</t>
  </si>
  <si>
    <t>564,7</t>
  </si>
  <si>
    <t>1-005
ТСЖ"Курбское"</t>
  </si>
  <si>
    <t>Курба с,Школьная ул, д.11</t>
  </si>
  <si>
    <t>833,7</t>
  </si>
  <si>
    <t>Курба с,Школьная ул, д.12</t>
  </si>
  <si>
    <t>826</t>
  </si>
  <si>
    <t>Курба с,Школьная ул, д.13</t>
  </si>
  <si>
    <t>564,4</t>
  </si>
  <si>
    <t>Курба с,Школьная ул, д.2</t>
  </si>
  <si>
    <t>529,8</t>
  </si>
  <si>
    <t>1-049</t>
  </si>
  <si>
    <t>Курба с,Школьная ул, д.3</t>
  </si>
  <si>
    <t>162,3</t>
  </si>
  <si>
    <t>Курба с,Школьная ул, д.4</t>
  </si>
  <si>
    <t>389,7</t>
  </si>
  <si>
    <t>Курба с,Школьная ул, д.5</t>
  </si>
  <si>
    <t>387,2</t>
  </si>
  <si>
    <t>Курба с,Школьная ул, д.6</t>
  </si>
  <si>
    <t>457,1</t>
  </si>
  <si>
    <t>Курба с,Школьная ул, д.7</t>
  </si>
  <si>
    <t>533,9</t>
  </si>
  <si>
    <t>Курба с,Школьная ул, д.8</t>
  </si>
  <si>
    <t>552,7</t>
  </si>
  <si>
    <t>Курба с,Школьная ул, д.9</t>
  </si>
  <si>
    <t>570,3</t>
  </si>
  <si>
    <t>Курба с,Юбилейная ул, д.10</t>
  </si>
  <si>
    <t>845,3</t>
  </si>
  <si>
    <t>Курба с,Юбилейная ул, д.11</t>
  </si>
  <si>
    <t>838,7</t>
  </si>
  <si>
    <t>Курба с,Юбилейная ул, д.12</t>
  </si>
  <si>
    <t>837</t>
  </si>
  <si>
    <t>1-043</t>
  </si>
  <si>
    <t>Курба с,Юбилейная ул, д.13</t>
  </si>
  <si>
    <t>841,8</t>
  </si>
  <si>
    <t>54</t>
  </si>
  <si>
    <t>Курба с,Юбилейная ул, д.14</t>
  </si>
  <si>
    <t>846,6</t>
  </si>
  <si>
    <t>Курба с,Юбилейная ул, д.15</t>
  </si>
  <si>
    <t>1289,6</t>
  </si>
  <si>
    <t>82</t>
  </si>
  <si>
    <t>Курба с,Юбилейная ул, д.16</t>
  </si>
  <si>
    <t>1284,9</t>
  </si>
  <si>
    <t>Курба с,Юбилейная ул, д.17</t>
  </si>
  <si>
    <t>1281,9</t>
  </si>
  <si>
    <t>89</t>
  </si>
  <si>
    <t>86</t>
  </si>
  <si>
    <t>Курба с,Юбилейная ул, д.4</t>
  </si>
  <si>
    <t>41,5</t>
  </si>
  <si>
    <t>1-050</t>
  </si>
  <si>
    <t>Курба с,Ярославская ул, д.16</t>
  </si>
  <si>
    <t>91,4</t>
  </si>
  <si>
    <t>Курба с,Ярославская ул, д.25</t>
  </si>
  <si>
    <t>43,2</t>
  </si>
  <si>
    <t>1-035</t>
  </si>
  <si>
    <t>Курба с,Ярославская ул, д.45</t>
  </si>
  <si>
    <t>1-033</t>
  </si>
  <si>
    <t>Курба с,Ярославская ул, д.63</t>
  </si>
  <si>
    <t>221,5</t>
  </si>
  <si>
    <t>1-038</t>
  </si>
  <si>
    <t>Ширинье с,Ветеранов ул, д.19</t>
  </si>
  <si>
    <t>74,6</t>
  </si>
  <si>
    <t>1-122</t>
  </si>
  <si>
    <t>Ширинье с,Ветеранов ул, д.25</t>
  </si>
  <si>
    <t>42,4</t>
  </si>
  <si>
    <t>1-143</t>
  </si>
  <si>
    <t>Ширинье с,Ветеранов ул, д.4</t>
  </si>
  <si>
    <t xml:space="preserve"> </t>
  </si>
  <si>
    <t>1-034</t>
  </si>
  <si>
    <t>Ширинье с,Мира ул, д.3</t>
  </si>
  <si>
    <t>1-020</t>
  </si>
  <si>
    <t>Ширинье с,Мира ул, д.5</t>
  </si>
  <si>
    <t>602,5</t>
  </si>
  <si>
    <t>1-123</t>
  </si>
  <si>
    <t>Ширинье с,Мира ул, д.5а</t>
  </si>
  <si>
    <t>153,2</t>
  </si>
  <si>
    <t>1-124</t>
  </si>
  <si>
    <t>Ширинье с,Мира ул, д.7</t>
  </si>
  <si>
    <t>123,2</t>
  </si>
  <si>
    <t>1-125</t>
  </si>
  <si>
    <t>Ширинье с,Молодежная ул, д.3</t>
  </si>
  <si>
    <t>840,7</t>
  </si>
  <si>
    <t>1-100</t>
  </si>
  <si>
    <t>Ширинье с,Молодежная ул, д.4</t>
  </si>
  <si>
    <t>840,3</t>
  </si>
  <si>
    <t>1-101</t>
  </si>
  <si>
    <t>Ширинье с,Речная ул, д.1</t>
  </si>
  <si>
    <t>122,9</t>
  </si>
  <si>
    <t>1-061</t>
  </si>
  <si>
    <t>Ширинье с,Речная ул, д.11</t>
  </si>
  <si>
    <t>137,8</t>
  </si>
  <si>
    <t>1-062</t>
  </si>
  <si>
    <t>Ширинье с,Речная ул, д.5</t>
  </si>
  <si>
    <t>141,5</t>
  </si>
  <si>
    <t>1-039</t>
  </si>
  <si>
    <t>Ширинье с,Школьная ул, д.4</t>
  </si>
  <si>
    <t>1-040</t>
  </si>
  <si>
    <t>Ширинье с,Юбилейная ул, д.1</t>
  </si>
  <si>
    <t>137,3</t>
  </si>
  <si>
    <t>1-063</t>
  </si>
  <si>
    <t>Ширинье с,Юбилейная ул, д.10</t>
  </si>
  <si>
    <t>166,7</t>
  </si>
  <si>
    <t>1-042</t>
  </si>
  <si>
    <t>Ширинье с,Юбилейная ул, д.11</t>
  </si>
  <si>
    <t>153,29</t>
  </si>
  <si>
    <t>1-120</t>
  </si>
  <si>
    <t>Ширинье с,Юбилейная ул, д.3</t>
  </si>
  <si>
    <t>1-065</t>
  </si>
  <si>
    <t>Ширинье с,Юбилейная ул, д.5</t>
  </si>
  <si>
    <t>138,4</t>
  </si>
  <si>
    <t>1-067</t>
  </si>
  <si>
    <t>Ширинье с,Юбилейная ул, д.7</t>
  </si>
  <si>
    <t>172,5</t>
  </si>
  <si>
    <t>1-068</t>
  </si>
  <si>
    <t>Ширинье с,Юбилейная ул, д.9</t>
  </si>
  <si>
    <t>267,44</t>
  </si>
  <si>
    <t>1-041</t>
  </si>
  <si>
    <t>ЗАО "ЯРУ "ЖКХ" Туношенское с. п. (Лютовский сельсовет)</t>
  </si>
  <si>
    <t>Лютово ст, д.12а</t>
  </si>
  <si>
    <t>301,5</t>
  </si>
  <si>
    <t>5-055</t>
  </si>
  <si>
    <t>Лютово ст, д.15</t>
  </si>
  <si>
    <t>127,3</t>
  </si>
  <si>
    <t>5-056</t>
  </si>
  <si>
    <t>Лютово ст, д.17</t>
  </si>
  <si>
    <t>132,6</t>
  </si>
  <si>
    <t>5-057</t>
  </si>
  <si>
    <t>Лютово ст, д.2</t>
  </si>
  <si>
    <t>175,8</t>
  </si>
  <si>
    <t>5-050</t>
  </si>
  <si>
    <t>Лютово ст, д.2а</t>
  </si>
  <si>
    <t>45,8</t>
  </si>
  <si>
    <t>5-051</t>
  </si>
  <si>
    <t>Лютово ст, д.3</t>
  </si>
  <si>
    <t>106,1</t>
  </si>
  <si>
    <t>5-052</t>
  </si>
  <si>
    <t>Лютово ст, д.4</t>
  </si>
  <si>
    <t>73,2</t>
  </si>
  <si>
    <t>5-053</t>
  </si>
  <si>
    <t>Лютово ст, д.8</t>
  </si>
  <si>
    <t>5-054</t>
  </si>
  <si>
    <t>Мокеевское д, д.1</t>
  </si>
  <si>
    <t>571,1</t>
  </si>
  <si>
    <t>5-020</t>
  </si>
  <si>
    <t>Мокеевское д, д.10</t>
  </si>
  <si>
    <t>863,1</t>
  </si>
  <si>
    <t>5-021</t>
  </si>
  <si>
    <t>Мокеевское д, д.11</t>
  </si>
  <si>
    <t>861,7</t>
  </si>
  <si>
    <t>5-022</t>
  </si>
  <si>
    <t>Мокеевское д, д.12</t>
  </si>
  <si>
    <t>1038</t>
  </si>
  <si>
    <t>90</t>
  </si>
  <si>
    <t>83</t>
  </si>
  <si>
    <t>5-003</t>
  </si>
  <si>
    <t>Мокеевское д, д.13</t>
  </si>
  <si>
    <t>847,8</t>
  </si>
  <si>
    <t>5-058</t>
  </si>
  <si>
    <t>Мокеевское д, д.14</t>
  </si>
  <si>
    <t>1355,1</t>
  </si>
  <si>
    <t>59</t>
  </si>
  <si>
    <t>5-059</t>
  </si>
  <si>
    <t>Мокеевское д, д.15</t>
  </si>
  <si>
    <t>850</t>
  </si>
  <si>
    <t>56</t>
  </si>
  <si>
    <t>5-034</t>
  </si>
  <si>
    <t>Мокеевское д, д.19</t>
  </si>
  <si>
    <t>851,2</t>
  </si>
  <si>
    <t>5-061</t>
  </si>
  <si>
    <t>Мокеевское д, д.1а</t>
  </si>
  <si>
    <t>393,5</t>
  </si>
  <si>
    <t>5-029</t>
  </si>
  <si>
    <t>Мокеевское д, д.2</t>
  </si>
  <si>
    <t>885</t>
  </si>
  <si>
    <t>5-027</t>
  </si>
  <si>
    <t>Мокеевское д, д.20</t>
  </si>
  <si>
    <t>880,3</t>
  </si>
  <si>
    <t>5-062</t>
  </si>
  <si>
    <t>Мокеевское д, д.21</t>
  </si>
  <si>
    <t>1319,7</t>
  </si>
  <si>
    <t>72</t>
  </si>
  <si>
    <t>5-063</t>
  </si>
  <si>
    <t>Мокеевское д, д.22</t>
  </si>
  <si>
    <t>1333,9</t>
  </si>
  <si>
    <t>77</t>
  </si>
  <si>
    <t>5-064</t>
  </si>
  <si>
    <t>Мокеевское д, д.23</t>
  </si>
  <si>
    <t>946,8</t>
  </si>
  <si>
    <t>5-065</t>
  </si>
  <si>
    <t>Мокеевское д, д.24</t>
  </si>
  <si>
    <t>1479,2</t>
  </si>
  <si>
    <t>91</t>
  </si>
  <si>
    <t>5-066</t>
  </si>
  <si>
    <t>Мокеевское д, д.25</t>
  </si>
  <si>
    <t>1297,4</t>
  </si>
  <si>
    <t>5-067</t>
  </si>
  <si>
    <t>Мокеевское д, д.26</t>
  </si>
  <si>
    <t>1289,9</t>
  </si>
  <si>
    <t>5-068</t>
  </si>
  <si>
    <t>Мокеевское д, д.27</t>
  </si>
  <si>
    <t>1439,2</t>
  </si>
  <si>
    <t>95</t>
  </si>
  <si>
    <t>5-069</t>
  </si>
  <si>
    <t>Мокеевское д, д.28</t>
  </si>
  <si>
    <t>795,9</t>
  </si>
  <si>
    <t>5-070</t>
  </si>
  <si>
    <t>Мокеевское д, д.29</t>
  </si>
  <si>
    <t>639,4</t>
  </si>
  <si>
    <t>5-071</t>
  </si>
  <si>
    <t>Мокеевское д, д.2а</t>
  </si>
  <si>
    <t>397,5</t>
  </si>
  <si>
    <t>5-030</t>
  </si>
  <si>
    <t>Мокеевское д, д.3</t>
  </si>
  <si>
    <t>576,7</t>
  </si>
  <si>
    <t>5-026</t>
  </si>
  <si>
    <t>Мокеевское д, д.30</t>
  </si>
  <si>
    <t>650</t>
  </si>
  <si>
    <t>5-077</t>
  </si>
  <si>
    <t>Мокеевское д, д.4</t>
  </si>
  <si>
    <t>586,1</t>
  </si>
  <si>
    <t>5-033</t>
  </si>
  <si>
    <t>Мокеевское д, д.5</t>
  </si>
  <si>
    <t>870,7</t>
  </si>
  <si>
    <t>40</t>
  </si>
  <si>
    <t>5-025</t>
  </si>
  <si>
    <t>Мокеевское д, д.6</t>
  </si>
  <si>
    <t>5-031</t>
  </si>
  <si>
    <t>Мокеевское д, д.7</t>
  </si>
  <si>
    <t>571,6</t>
  </si>
  <si>
    <t>5-002</t>
  </si>
  <si>
    <t>Мокеевское д, д.8</t>
  </si>
  <si>
    <t>852,8</t>
  </si>
  <si>
    <t>5-028</t>
  </si>
  <si>
    <t>Мокеевское д, д.9</t>
  </si>
  <si>
    <t>854,5</t>
  </si>
  <si>
    <t>5-032</t>
  </si>
  <si>
    <t>1522</t>
  </si>
  <si>
    <t>1486</t>
  </si>
  <si>
    <t>ЗАО "ЯРУ "ЖКХ" Курбское с. п.(Меленковский сельсовет)</t>
  </si>
  <si>
    <t>Козьмодемьянск п,Привокзальная 1-я ул, д.12ж/д.</t>
  </si>
  <si>
    <t>190,5</t>
  </si>
  <si>
    <t>1-001
ТСЖ"Козьмодемьянское"</t>
  </si>
  <si>
    <t>Козьмодемьянск п,Привокзальная 1-я ул, д.1ж/д</t>
  </si>
  <si>
    <t>194,6</t>
  </si>
  <si>
    <t>Козьмодемьянск п,Привокзальная 1-я ул,д.20ж/д</t>
  </si>
  <si>
    <t>106,55</t>
  </si>
  <si>
    <t>Козьмодемьянск п,Привокзальная 2-я ул, д.81</t>
  </si>
  <si>
    <t>487,9</t>
  </si>
  <si>
    <t>Козьмодемьянск п,Привокзальная 2-я ул, д.82</t>
  </si>
  <si>
    <t>627,1</t>
  </si>
  <si>
    <t>Козьмодемьянск п,Привокзальная 2-я ул, д.83</t>
  </si>
  <si>
    <t>135,8</t>
  </si>
  <si>
    <t>1-108</t>
  </si>
  <si>
    <t>Козьмодемьянск п,Центральная ул, д.1</t>
  </si>
  <si>
    <t>121,3</t>
  </si>
  <si>
    <t>1-106</t>
  </si>
  <si>
    <t>Козьмодемьянск п,Центральная ул, д.12</t>
  </si>
  <si>
    <t>363,1</t>
  </si>
  <si>
    <t>Козьмодемьянск п,Центральная ул, д.13</t>
  </si>
  <si>
    <t>372,6</t>
  </si>
  <si>
    <t>1-107</t>
  </si>
  <si>
    <t>Козьмодемьянск п,Центральная ул, д.14</t>
  </si>
  <si>
    <t>382,9</t>
  </si>
  <si>
    <t>Козьмодемьянск п,Центральная ул, д.15</t>
  </si>
  <si>
    <t>370,9</t>
  </si>
  <si>
    <t>Козьмодемьянск п,Центральная ул, д.16</t>
  </si>
  <si>
    <t>370,1</t>
  </si>
  <si>
    <t>Козьмодемьянск п,Центральная ул, д.17</t>
  </si>
  <si>
    <t>552,6</t>
  </si>
  <si>
    <t>Козьмодемьянск п,Центральная ул, д.18</t>
  </si>
  <si>
    <t>827,3</t>
  </si>
  <si>
    <t>1-097</t>
  </si>
  <si>
    <t>Козьмодемьянск п,Центральная ул, д.19</t>
  </si>
  <si>
    <t>1912,7</t>
  </si>
  <si>
    <t>Козьмодемьянск п,Центральная ул, д.20</t>
  </si>
  <si>
    <t>1885,8</t>
  </si>
  <si>
    <t>Козьмодемьянск п,Центральная ул, д.21</t>
  </si>
  <si>
    <t>1320,1</t>
  </si>
  <si>
    <t>Козьмодемьянск п,Центральная ул, д.23</t>
  </si>
  <si>
    <t>75,8</t>
  </si>
  <si>
    <t>1-104</t>
  </si>
  <si>
    <t>Козьмодемьянск п,Центральная ул, д.26</t>
  </si>
  <si>
    <t>1599,3</t>
  </si>
  <si>
    <t>1-098</t>
  </si>
  <si>
    <t>Козьмодемьянск п,Центральная ул, д.27</t>
  </si>
  <si>
    <t>1587,81</t>
  </si>
  <si>
    <t>1-103</t>
  </si>
  <si>
    <t>Козьмодемьянск п,Центральная ул, д.3</t>
  </si>
  <si>
    <t>90,54</t>
  </si>
  <si>
    <t>1-001
ТСЖ"Козьмодемьянск"</t>
  </si>
  <si>
    <t>Козьмодемьянск п,ЯСХТ ул., д.1</t>
  </si>
  <si>
    <t>3401,3</t>
  </si>
  <si>
    <t>142</t>
  </si>
  <si>
    <t>138</t>
  </si>
  <si>
    <t>1-102</t>
  </si>
  <si>
    <t>Меленки д, д.34</t>
  </si>
  <si>
    <t>384,5</t>
  </si>
  <si>
    <t>1-105</t>
  </si>
  <si>
    <t>17361.1</t>
  </si>
  <si>
    <t>777</t>
  </si>
  <si>
    <t>751</t>
  </si>
  <si>
    <t>ЗАО "ЯРУ "ЖКХ" Курбское с. п.(Мордвиновский сельсовет)</t>
  </si>
  <si>
    <t>Мордвиново д,Зеленая ул, д.13</t>
  </si>
  <si>
    <t>1-141</t>
  </si>
  <si>
    <t>Мордвиново д,Зеленая ул, д.14</t>
  </si>
  <si>
    <t>119,2</t>
  </si>
  <si>
    <t>1-146</t>
  </si>
  <si>
    <t>Мордвиново д,Лесная ул, д.10</t>
  </si>
  <si>
    <t>135,3</t>
  </si>
  <si>
    <t>1-128</t>
  </si>
  <si>
    <t>Мордвиново д,Лесная ул, д.11</t>
  </si>
  <si>
    <t>1-129</t>
  </si>
  <si>
    <t>Мордвиново д,Лесная ул, д.12</t>
  </si>
  <si>
    <t>136,1</t>
  </si>
  <si>
    <t>1-130</t>
  </si>
  <si>
    <t>Мордвиново д,Лесная ул, д.2</t>
  </si>
  <si>
    <t>134,7</t>
  </si>
  <si>
    <t>1-126</t>
  </si>
  <si>
    <t>Мордвиново д,Лесная ул, д.3</t>
  </si>
  <si>
    <t>1-069</t>
  </si>
  <si>
    <t>Мордвиново д,Лесная ул, д.4</t>
  </si>
  <si>
    <t>135,9</t>
  </si>
  <si>
    <t>1-127</t>
  </si>
  <si>
    <t>Мордвиново д,Луговая ул, д.4</t>
  </si>
  <si>
    <t>157,87</t>
  </si>
  <si>
    <t>1-090</t>
  </si>
  <si>
    <t>Мордвиново д,Молодежная ул, д.13</t>
  </si>
  <si>
    <t>83,9</t>
  </si>
  <si>
    <t>1-071</t>
  </si>
  <si>
    <t>Мордвиново д,Молодежная ул, д.2</t>
  </si>
  <si>
    <t>77,6</t>
  </si>
  <si>
    <t>1-092</t>
  </si>
  <si>
    <t>Мордвиново д,Молодежная ул, д.3</t>
  </si>
  <si>
    <t>121,2</t>
  </si>
  <si>
    <t>1-076</t>
  </si>
  <si>
    <t>Мордвиново д,Молодежная ул, д.9</t>
  </si>
  <si>
    <t>124,7</t>
  </si>
  <si>
    <t>1-077</t>
  </si>
  <si>
    <t>Мордвиново д,Северная ул, д.1</t>
  </si>
  <si>
    <t>48,3</t>
  </si>
  <si>
    <t>1-142</t>
  </si>
  <si>
    <t>Мордвиново д,Северная ул, д.10</t>
  </si>
  <si>
    <t>99,4</t>
  </si>
  <si>
    <t>1-078</t>
  </si>
  <si>
    <t>Мордвиново д,Северная ул, д.12</t>
  </si>
  <si>
    <t>1-131</t>
  </si>
  <si>
    <t>Мордвиново д,Северная ул, д.14</t>
  </si>
  <si>
    <t>75,5</t>
  </si>
  <si>
    <t>1-132</t>
  </si>
  <si>
    <t>Мордвиново д,Северная ул, д.5</t>
  </si>
  <si>
    <t>50,8</t>
  </si>
  <si>
    <t>1-140</t>
  </si>
  <si>
    <t>Мордвиново д,Советская ул, д.16</t>
  </si>
  <si>
    <t>29,2</t>
  </si>
  <si>
    <t>1-133</t>
  </si>
  <si>
    <t>Мордвиново д,Советская ул, д.21</t>
  </si>
  <si>
    <t>126,8</t>
  </si>
  <si>
    <t>1-093</t>
  </si>
  <si>
    <t>Мордвиново д,Советская ул, д.25</t>
  </si>
  <si>
    <t>123,3</t>
  </si>
  <si>
    <t>1-134</t>
  </si>
  <si>
    <t>Мордвиново д,Сосновая ул, д.1</t>
  </si>
  <si>
    <t>854,4</t>
  </si>
  <si>
    <t>1-135</t>
  </si>
  <si>
    <t>Мордвиново д,Сосновая ул, д.2</t>
  </si>
  <si>
    <t>858,9</t>
  </si>
  <si>
    <t>1-136</t>
  </si>
  <si>
    <t>Мордвиново д,Сосновая ул, д.3</t>
  </si>
  <si>
    <t>851,9</t>
  </si>
  <si>
    <t>1-137</t>
  </si>
  <si>
    <t>Мордвиново д,Сосновая ул, д.4</t>
  </si>
  <si>
    <t>856,3</t>
  </si>
  <si>
    <t>1-081</t>
  </si>
  <si>
    <t>Мордвиново д,Школьная ул, д.3</t>
  </si>
  <si>
    <t>1-138</t>
  </si>
  <si>
    <t>Мордвиново д,Школьная ул, д.4</t>
  </si>
  <si>
    <t>135,7</t>
  </si>
  <si>
    <t>1-139</t>
  </si>
  <si>
    <t>352</t>
  </si>
  <si>
    <t>351</t>
  </si>
  <si>
    <t>ЗАО "ЯРУ "ЖКХ" Некрасовское с. п.(Некрасовский сельсовет)</t>
  </si>
  <si>
    <t>Красный Волгарь п,Волжская ул, д.4</t>
  </si>
  <si>
    <t>2-031</t>
  </si>
  <si>
    <t>Красный Волгарь п,Молодежная ул, д.1</t>
  </si>
  <si>
    <t>130</t>
  </si>
  <si>
    <t>2-032</t>
  </si>
  <si>
    <t>Красный Волгарь п,Молодежная ул, д.2</t>
  </si>
  <si>
    <t>376,4</t>
  </si>
  <si>
    <t>2-090</t>
  </si>
  <si>
    <t>Красный Волгарь п,Молодежная ул, д.3</t>
  </si>
  <si>
    <t>207,5</t>
  </si>
  <si>
    <t>2-033</t>
  </si>
  <si>
    <t>Красный Волгарь п,Молодежная ул, д.4</t>
  </si>
  <si>
    <t>371,3</t>
  </si>
  <si>
    <t>2-028</t>
  </si>
  <si>
    <t>Красный Волгарь п,Молодежная ул, д.5</t>
  </si>
  <si>
    <t>137,9</t>
  </si>
  <si>
    <t>2-021</t>
  </si>
  <si>
    <t>Красный Волгарь п,Молодежная ул, д.7</t>
  </si>
  <si>
    <t>130,3</t>
  </si>
  <si>
    <t>2-020</t>
  </si>
  <si>
    <t>Красный Волгарь п,Молодежная ул, д.9</t>
  </si>
  <si>
    <t>489,6</t>
  </si>
  <si>
    <t>2-001</t>
  </si>
  <si>
    <t>Красный Волгарь п,Строителей ул, д.3</t>
  </si>
  <si>
    <t>2-026</t>
  </si>
  <si>
    <t>Красный Волгарь п,Строителей ул, д.5</t>
  </si>
  <si>
    <t>370</t>
  </si>
  <si>
    <t>2-025</t>
  </si>
  <si>
    <t>Красный Волгарь п,Строителей ул, д.7</t>
  </si>
  <si>
    <t>371,8</t>
  </si>
  <si>
    <t>2-027</t>
  </si>
  <si>
    <t>Красный Волгарь п,Строителей ул, д.9</t>
  </si>
  <si>
    <t>2-022</t>
  </si>
  <si>
    <t>Красный холм п.,Волжская ул., д.6</t>
  </si>
  <si>
    <t>31,3</t>
  </si>
  <si>
    <t>2-034</t>
  </si>
  <si>
    <t>Красный холм п.,Волжская ул., д.8</t>
  </si>
  <si>
    <t>207,8</t>
  </si>
  <si>
    <t>2-002</t>
  </si>
  <si>
    <t>Красный холм п.,Цветочная ул., д.1</t>
  </si>
  <si>
    <t>87,6</t>
  </si>
  <si>
    <t>2-019</t>
  </si>
  <si>
    <t>Красный холм п.,Цветочная ул., д.4</t>
  </si>
  <si>
    <t>123,5</t>
  </si>
  <si>
    <t>2-017</t>
  </si>
  <si>
    <t>Михайловский п,Ленина ул, д.11а</t>
  </si>
  <si>
    <t>179,1</t>
  </si>
  <si>
    <t>2-013</t>
  </si>
  <si>
    <t>Михайловский п,Ленина ул, д.22</t>
  </si>
  <si>
    <t>115</t>
  </si>
  <si>
    <t>2-035</t>
  </si>
  <si>
    <t>Михайловский п,Ленина ул, д.23</t>
  </si>
  <si>
    <t>404,2</t>
  </si>
  <si>
    <t>2-029</t>
  </si>
  <si>
    <t>Михайловский п,Ленина ул, д.24</t>
  </si>
  <si>
    <t>94,9</t>
  </si>
  <si>
    <t>2-036</t>
  </si>
  <si>
    <t>Михайловский п,Ленина ул, д.25</t>
  </si>
  <si>
    <t>378,1</t>
  </si>
  <si>
    <t>2-014</t>
  </si>
  <si>
    <t>Михайловский п,Ленина ул, д.26</t>
  </si>
  <si>
    <t>2-037</t>
  </si>
  <si>
    <t>Михайловский п,Ленина ул, д.28</t>
  </si>
  <si>
    <t>93,4</t>
  </si>
  <si>
    <t>2-038</t>
  </si>
  <si>
    <t>Михайловский п,Ленина ул, д.29</t>
  </si>
  <si>
    <t>402,4</t>
  </si>
  <si>
    <t>2-015</t>
  </si>
  <si>
    <t>Михайловский п,Ленина ул, д.3</t>
  </si>
  <si>
    <t>2826,3</t>
  </si>
  <si>
    <t>103</t>
  </si>
  <si>
    <t>100</t>
  </si>
  <si>
    <t>2-005</t>
  </si>
  <si>
    <t>Михайловский п,Ленина ул, д.31</t>
  </si>
  <si>
    <t>396,01</t>
  </si>
  <si>
    <t>2-009</t>
  </si>
  <si>
    <t>Михайловский п,Ленина ул, д.33</t>
  </si>
  <si>
    <t>2-039</t>
  </si>
  <si>
    <t>Михайловский п,Ленина ул, д.35</t>
  </si>
  <si>
    <t>2-040</t>
  </si>
  <si>
    <t>Михайловский п,Ленина ул, д.4</t>
  </si>
  <si>
    <t>4384,1</t>
  </si>
  <si>
    <t>219</t>
  </si>
  <si>
    <t>215</t>
  </si>
  <si>
    <t>2-006</t>
  </si>
  <si>
    <t>Михайловский п,Ленина ул, д.5</t>
  </si>
  <si>
    <t>5451</t>
  </si>
  <si>
    <t>260</t>
  </si>
  <si>
    <t>253</t>
  </si>
  <si>
    <t>2-007</t>
  </si>
  <si>
    <t>Михайловский п,Ленина ул, д.5а</t>
  </si>
  <si>
    <t>186,7</t>
  </si>
  <si>
    <t>2-023</t>
  </si>
  <si>
    <t>Михайловский п,Ленина ул, д.7а</t>
  </si>
  <si>
    <t>176,7</t>
  </si>
  <si>
    <t>2-011</t>
  </si>
  <si>
    <t>Михайловский п,Ленина ул, д.9</t>
  </si>
  <si>
    <t>783</t>
  </si>
  <si>
    <t>2-008</t>
  </si>
  <si>
    <t>Михайловский п,Ленина ул, д.9а</t>
  </si>
  <si>
    <t>178,7</t>
  </si>
  <si>
    <t>2-012</t>
  </si>
  <si>
    <t>Михайловский п,Лесная ул, д.3</t>
  </si>
  <si>
    <t>4304,4</t>
  </si>
  <si>
    <t>194</t>
  </si>
  <si>
    <t>191</t>
  </si>
  <si>
    <t>2-010</t>
  </si>
  <si>
    <t>Михайловский п,Набережная ул., д.1</t>
  </si>
  <si>
    <t>71,1</t>
  </si>
  <si>
    <t>2-042</t>
  </si>
  <si>
    <t>Михайловский п,Набережная ул., д.2</t>
  </si>
  <si>
    <t>69,3</t>
  </si>
  <si>
    <t>2-016</t>
  </si>
  <si>
    <t>Михайловский п,Набережная ул., д.3</t>
  </si>
  <si>
    <t>77,3</t>
  </si>
  <si>
    <t>2-043</t>
  </si>
  <si>
    <t>Михайловский п,Приволжская ул, д.4</t>
  </si>
  <si>
    <t>56,5</t>
  </si>
  <si>
    <t>2-045</t>
  </si>
  <si>
    <t>Михайловский п,Приволжская ул, д.5</t>
  </si>
  <si>
    <t>62,7</t>
  </si>
  <si>
    <t>2-046</t>
  </si>
  <si>
    <t>Михайловский п,Приволжская ул, д.8</t>
  </si>
  <si>
    <t>2-047</t>
  </si>
  <si>
    <t>Михайловский п,Садовая ул, д.1</t>
  </si>
  <si>
    <t>980,7</t>
  </si>
  <si>
    <t>61</t>
  </si>
  <si>
    <t>1-004
ТСЖ"Юбилейное"</t>
  </si>
  <si>
    <t>Михайловский п,Садовая ул, д.3</t>
  </si>
  <si>
    <t>3231,9</t>
  </si>
  <si>
    <t>157</t>
  </si>
  <si>
    <t>153</t>
  </si>
  <si>
    <t>Михайловский п,Садовая ул, д.5</t>
  </si>
  <si>
    <t>2177,4</t>
  </si>
  <si>
    <t>Михайловский п,Садовая ул, д.6</t>
  </si>
  <si>
    <t>2211,6</t>
  </si>
  <si>
    <t>Михайловский п,Школьная ул, д.1</t>
  </si>
  <si>
    <t>961,1</t>
  </si>
  <si>
    <t>2-104</t>
  </si>
  <si>
    <t>Михайловский п,Школьная ул, д.2</t>
  </si>
  <si>
    <t>960,5</t>
  </si>
  <si>
    <t>Михайловский п,Школьная ул, д.3</t>
  </si>
  <si>
    <t>1107,1</t>
  </si>
  <si>
    <t>Михайловский п,Школьная ул, д.4</t>
  </si>
  <si>
    <t>1129,1</t>
  </si>
  <si>
    <t>Михайловский п,Школьная ул, д.5</t>
  </si>
  <si>
    <t>1131,6</t>
  </si>
  <si>
    <t>Михайловский п,Юбилейная ул, д.1</t>
  </si>
  <si>
    <t>983,4</t>
  </si>
  <si>
    <t>Михайловский п,Юбилейная ул, д.2</t>
  </si>
  <si>
    <t>970,6</t>
  </si>
  <si>
    <t>Михайловский п,Юбилейная ул, д.3</t>
  </si>
  <si>
    <t>970,1</t>
  </si>
  <si>
    <t>Михайловский п,Юбилейная ул, д.4</t>
  </si>
  <si>
    <t>956,7</t>
  </si>
  <si>
    <t>Михайловский п,Юбилейная ул, д.6</t>
  </si>
  <si>
    <t>977,1</t>
  </si>
  <si>
    <t>2-105</t>
  </si>
  <si>
    <t>Некрасово д,Вишневая ул, д.1</t>
  </si>
  <si>
    <t>223,5</t>
  </si>
  <si>
    <t>2-018</t>
  </si>
  <si>
    <t>Санаторий Красный Холм п,Волжская ул, д.14</t>
  </si>
  <si>
    <t>1719,5</t>
  </si>
  <si>
    <t>2-003</t>
  </si>
  <si>
    <t>Санаторий Красный Холм п,Волжская ул, д.16</t>
  </si>
  <si>
    <t>1437,6</t>
  </si>
  <si>
    <t>74</t>
  </si>
  <si>
    <t>2-004</t>
  </si>
  <si>
    <t>Санаторий Красный Холм п,Цветочная ул, д.3</t>
  </si>
  <si>
    <t>97,8</t>
  </si>
  <si>
    <t>2-024</t>
  </si>
  <si>
    <t>Санаторий Красный Холм п,Цветочная ул, д.5</t>
  </si>
  <si>
    <t>148,6</t>
  </si>
  <si>
    <t>2-048</t>
  </si>
  <si>
    <t>Санаторий Красный Холм п,Цветочная ул, д.6</t>
  </si>
  <si>
    <t>44,1</t>
  </si>
  <si>
    <t>2-049</t>
  </si>
  <si>
    <t>Санаторий Красный Холм п,Цветочная ул, д.8</t>
  </si>
  <si>
    <t>65,7</t>
  </si>
  <si>
    <t>2-050</t>
  </si>
  <si>
    <t>ИТОГО</t>
  </si>
  <si>
    <t>47016.01</t>
  </si>
  <si>
    <t>2187</t>
  </si>
  <si>
    <t>2140</t>
  </si>
  <si>
    <t>ЗАО "ЯРУ "ЖКХ" Карабихское с. п.(Телегинский сельсовет)</t>
  </si>
  <si>
    <t>Ананьино д,Молодежная ул, д.1</t>
  </si>
  <si>
    <t>610,6</t>
  </si>
  <si>
    <t>3-088</t>
  </si>
  <si>
    <t>Ананьино д,Молодежная ул, д.2</t>
  </si>
  <si>
    <t>315,9</t>
  </si>
  <si>
    <t>3-092</t>
  </si>
  <si>
    <t>Ананьино д,Молодежная ул, д.3</t>
  </si>
  <si>
    <t>565,7</t>
  </si>
  <si>
    <t>3-090</t>
  </si>
  <si>
    <t>Ананьино д,Молодежная ул, д.4</t>
  </si>
  <si>
    <t>834,2</t>
  </si>
  <si>
    <t>3-087</t>
  </si>
  <si>
    <t>Ананьино д,Молодежная ул, д.5</t>
  </si>
  <si>
    <t>845,1</t>
  </si>
  <si>
    <t>3-085</t>
  </si>
  <si>
    <t>Ананьино д,Молодежная ул, д.6</t>
  </si>
  <si>
    <t>830,1</t>
  </si>
  <si>
    <t>3-084</t>
  </si>
  <si>
    <t>Ананьино д,Молодежная ул, д.7</t>
  </si>
  <si>
    <t>833,8</t>
  </si>
  <si>
    <t>3-086</t>
  </si>
  <si>
    <t>Ананьино д,Садовая ул, д.10</t>
  </si>
  <si>
    <t>49,1</t>
  </si>
  <si>
    <t>3-094</t>
  </si>
  <si>
    <t>Ананьино д,Садовая ул, д.11</t>
  </si>
  <si>
    <t>50,6</t>
  </si>
  <si>
    <t>3-095</t>
  </si>
  <si>
    <t>Ананьино д,Садовая ул, д.14</t>
  </si>
  <si>
    <t>165,28</t>
  </si>
  <si>
    <t>3-091</t>
  </si>
  <si>
    <t>Ананьино д,Садовая ул, д.19</t>
  </si>
  <si>
    <t>3-089</t>
  </si>
  <si>
    <t>Ананьино д,Садовая ул, д.2</t>
  </si>
  <si>
    <t>116,6</t>
  </si>
  <si>
    <t>3-093</t>
  </si>
  <si>
    <t>Ананьино д,Садовая ул, д.20</t>
  </si>
  <si>
    <t>101,06</t>
  </si>
  <si>
    <t>3-119</t>
  </si>
  <si>
    <t>Ананьино д,Садовая ул, д.21</t>
  </si>
  <si>
    <t>3-081</t>
  </si>
  <si>
    <t>Ананьино д,Садовая ул, д.24</t>
  </si>
  <si>
    <t>3-082</t>
  </si>
  <si>
    <t>Ананьино д,Садовая ул, д.27</t>
  </si>
  <si>
    <t>96,95</t>
  </si>
  <si>
    <t>3-120</t>
  </si>
  <si>
    <t>Ананьино д,Школьная ул, д.1</t>
  </si>
  <si>
    <t>119,5</t>
  </si>
  <si>
    <t>3-096</t>
  </si>
  <si>
    <t>Ананьино д,Школьная ул, д.2</t>
  </si>
  <si>
    <t>99,2</t>
  </si>
  <si>
    <t>3-097</t>
  </si>
  <si>
    <t>Ананьино д,Школьная ул, д.4</t>
  </si>
  <si>
    <t>86,3</t>
  </si>
  <si>
    <t>3-099</t>
  </si>
  <si>
    <t>Нагорный п,Огородная ул, д.1</t>
  </si>
  <si>
    <t>933,2</t>
  </si>
  <si>
    <t>3-127</t>
  </si>
  <si>
    <t>Нагорный п,Советская ул, д.11</t>
  </si>
  <si>
    <t>3-133</t>
  </si>
  <si>
    <t>Нагорный п,Советская ул, д.16</t>
  </si>
  <si>
    <t>97,2</t>
  </si>
  <si>
    <t>3-139</t>
  </si>
  <si>
    <t>Нагорный п,Советская ул, д.18</t>
  </si>
  <si>
    <t>3-140</t>
  </si>
  <si>
    <t>Нагорный п,Советская ул, д.2</t>
  </si>
  <si>
    <t>90,9</t>
  </si>
  <si>
    <t>3-129</t>
  </si>
  <si>
    <t>Нагорный п,Советская ул, д.22</t>
  </si>
  <si>
    <t>147,6</t>
  </si>
  <si>
    <t>3-143</t>
  </si>
  <si>
    <t>Нагорный п,Советская ул, д.24</t>
  </si>
  <si>
    <t>186,5</t>
  </si>
  <si>
    <t>3-145</t>
  </si>
  <si>
    <t>Нагорный п,Советская ул, д.7</t>
  </si>
  <si>
    <t>3-130</t>
  </si>
  <si>
    <t>Нагорный п,Школьная ул, д.14</t>
  </si>
  <si>
    <t>55,7</t>
  </si>
  <si>
    <t>3-146</t>
  </si>
  <si>
    <t>Щедрино п,Молодежная ул, д.1</t>
  </si>
  <si>
    <t>111,3</t>
  </si>
  <si>
    <t>3-015</t>
  </si>
  <si>
    <t>Щедрино п,Молодежная ул, д.1а</t>
  </si>
  <si>
    <t>135,2</t>
  </si>
  <si>
    <t>3-147</t>
  </si>
  <si>
    <t>Щедрино п,Молодежная ул, д.3в</t>
  </si>
  <si>
    <t>103,6</t>
  </si>
  <si>
    <t>3-017</t>
  </si>
  <si>
    <t>Щедрино п,Молодежная ул, д.4</t>
  </si>
  <si>
    <t>139,29</t>
  </si>
  <si>
    <t>3-018</t>
  </si>
  <si>
    <t>Щедрино п,Молодежная ул, д.4а</t>
  </si>
  <si>
    <t>3-148</t>
  </si>
  <si>
    <t>Щедрино п,Молодежная ул, д.6</t>
  </si>
  <si>
    <t>122,7</t>
  </si>
  <si>
    <t>3-019</t>
  </si>
  <si>
    <t>Щедрино п,Молодежная ул, д.8</t>
  </si>
  <si>
    <t>88</t>
  </si>
  <si>
    <t>3-149</t>
  </si>
  <si>
    <t>Щедрино п,Парковая ул, д.1</t>
  </si>
  <si>
    <t>1300,1</t>
  </si>
  <si>
    <t>3-049</t>
  </si>
  <si>
    <t>Щедрино п,Парковая ул, д.2</t>
  </si>
  <si>
    <t>1301,59</t>
  </si>
  <si>
    <t>3-011</t>
  </si>
  <si>
    <t>Щедрино п,Парковая ул, д.3</t>
  </si>
  <si>
    <t>1289,23</t>
  </si>
  <si>
    <t>78</t>
  </si>
  <si>
    <t>3-150</t>
  </si>
  <si>
    <t>Щедрино п,Парковая ул, д.4</t>
  </si>
  <si>
    <t>1253,97</t>
  </si>
  <si>
    <t>3-151</t>
  </si>
  <si>
    <t>Щедрино п,Парковая ул, д.5</t>
  </si>
  <si>
    <t>1313,3</t>
  </si>
  <si>
    <t>3-152</t>
  </si>
  <si>
    <t>Щедрино п,Парковая ул, д.6</t>
  </si>
  <si>
    <t>1302,49</t>
  </si>
  <si>
    <t>3-012</t>
  </si>
  <si>
    <t>Щедрино п,Парковая ул, д.7</t>
  </si>
  <si>
    <t>1280,56</t>
  </si>
  <si>
    <t>3-014</t>
  </si>
  <si>
    <t>Щедрино п,Парковая ул, д.8</t>
  </si>
  <si>
    <t>1306,54</t>
  </si>
  <si>
    <t>3-013</t>
  </si>
  <si>
    <t>Щедрино п,Садовая ул, д.3</t>
  </si>
  <si>
    <t>542,6</t>
  </si>
  <si>
    <t>3-079</t>
  </si>
  <si>
    <t>Щедрино п,Садовая ул, д.4</t>
  </si>
  <si>
    <t>215,5</t>
  </si>
  <si>
    <t>3-153</t>
  </si>
  <si>
    <t>Щедрино п,Центральная ул, д.1</t>
  </si>
  <si>
    <t>543,6</t>
  </si>
  <si>
    <t>3-154</t>
  </si>
  <si>
    <t>Щедрино п,Центральная ул, д.10</t>
  </si>
  <si>
    <t>254,7</t>
  </si>
  <si>
    <t>3-155</t>
  </si>
  <si>
    <t>Щедрино п,Центральная ул, д.6</t>
  </si>
  <si>
    <t>3-078</t>
  </si>
  <si>
    <t>Щедрино п,Центральная ул, д.8</t>
  </si>
  <si>
    <t>116,7</t>
  </si>
  <si>
    <t>3-077</t>
  </si>
  <si>
    <t>1219</t>
  </si>
  <si>
    <t>1191</t>
  </si>
  <si>
    <t>ЗАО "ЯРУ "ЖКХ" Туношенское с.п.(Туношенский сельсовет)</t>
  </si>
  <si>
    <t>Дорожный п, д.1</t>
  </si>
  <si>
    <t>298,1</t>
  </si>
  <si>
    <t>5-045</t>
  </si>
  <si>
    <t>Дорожный п, д.2</t>
  </si>
  <si>
    <t>314</t>
  </si>
  <si>
    <t>5-023</t>
  </si>
  <si>
    <t>Дорожный п, д.4</t>
  </si>
  <si>
    <t>310,1</t>
  </si>
  <si>
    <t>5-001</t>
  </si>
  <si>
    <t>Дорожный п, д.5</t>
  </si>
  <si>
    <t>64,3</t>
  </si>
  <si>
    <t>5-072</t>
  </si>
  <si>
    <t>Дорожный п, д.7</t>
  </si>
  <si>
    <t>87,4</t>
  </si>
  <si>
    <t>5-073</t>
  </si>
  <si>
    <t>Красное с, д.14</t>
  </si>
  <si>
    <t>278,5</t>
  </si>
  <si>
    <t>5-086</t>
  </si>
  <si>
    <t>Красное с, д.15</t>
  </si>
  <si>
    <t>279,4</t>
  </si>
  <si>
    <t>5-087</t>
  </si>
  <si>
    <t>Телищево ст, д.5</t>
  </si>
  <si>
    <t>95,4</t>
  </si>
  <si>
    <t>5-075</t>
  </si>
  <si>
    <t>Туношна с,Новая ул, д.1</t>
  </si>
  <si>
    <t>157,3</t>
  </si>
  <si>
    <t>5-076</t>
  </si>
  <si>
    <t>Туношна с,Новая ул, д.10</t>
  </si>
  <si>
    <t>833,4</t>
  </si>
  <si>
    <t>5-047</t>
  </si>
  <si>
    <t>Туношна с,Новая ул, д.11</t>
  </si>
  <si>
    <t>832</t>
  </si>
  <si>
    <t>5-080</t>
  </si>
  <si>
    <t>Туношна с,Новая ул, д.12</t>
  </si>
  <si>
    <t>1293,8</t>
  </si>
  <si>
    <t>5-012</t>
  </si>
  <si>
    <t>Туношна с,Новая ул, д.14</t>
  </si>
  <si>
    <t>1295,6</t>
  </si>
  <si>
    <t>5-041</t>
  </si>
  <si>
    <t>Туношна с,Новая ул, д.15</t>
  </si>
  <si>
    <t>1338,1</t>
  </si>
  <si>
    <t>5-009</t>
  </si>
  <si>
    <t>Туношна с,Новая ул, д.2</t>
  </si>
  <si>
    <t>5-007</t>
  </si>
  <si>
    <t>Туношна с,Новая ул, д.3</t>
  </si>
  <si>
    <t>100,4</t>
  </si>
  <si>
    <t>Туношна с,Новая ул, д.4</t>
  </si>
  <si>
    <t>101,3</t>
  </si>
  <si>
    <t>5-078</t>
  </si>
  <si>
    <t>Туношна с,Новая ул, д.5</t>
  </si>
  <si>
    <t>102,9</t>
  </si>
  <si>
    <t>5-079</t>
  </si>
  <si>
    <t>Туношна с,Новая ул, д.6</t>
  </si>
  <si>
    <t>278,1</t>
  </si>
  <si>
    <t>5-015</t>
  </si>
  <si>
    <t>Туношна с,Новая ул, д.7</t>
  </si>
  <si>
    <t>279,2</t>
  </si>
  <si>
    <t>5-010</t>
  </si>
  <si>
    <t>Туношна с,Новая ул, д.8</t>
  </si>
  <si>
    <t>183,5</t>
  </si>
  <si>
    <t>5-013</t>
  </si>
  <si>
    <t>Туношна с,Новая ул, д.9</t>
  </si>
  <si>
    <t>164,2</t>
  </si>
  <si>
    <t>5-014</t>
  </si>
  <si>
    <t>Туношна с,Садовая ул, д.1</t>
  </si>
  <si>
    <t>179</t>
  </si>
  <si>
    <t>5-081</t>
  </si>
  <si>
    <t>Туношна с,Садовая ул, д.46</t>
  </si>
  <si>
    <t>115,7</t>
  </si>
  <si>
    <t>Туношна с,Школьная ул, д.11</t>
  </si>
  <si>
    <t>835,1</t>
  </si>
  <si>
    <t>5-043</t>
  </si>
  <si>
    <t>Туношна с,Школьная ул, д.13</t>
  </si>
  <si>
    <t>837,9</t>
  </si>
  <si>
    <t>5-040</t>
  </si>
  <si>
    <t>Туношна с,Школьная ул, д.4</t>
  </si>
  <si>
    <t>471,5</t>
  </si>
  <si>
    <t>5-016</t>
  </si>
  <si>
    <t>Туношна с,Школьная ул, д.5</t>
  </si>
  <si>
    <t>839,5</t>
  </si>
  <si>
    <t>5-017</t>
  </si>
  <si>
    <t>Туношна с,Школьная ул, д.7</t>
  </si>
  <si>
    <t>836,6</t>
  </si>
  <si>
    <t>5-042</t>
  </si>
  <si>
    <t>Туношна с,Юбилейная ул, д.1</t>
  </si>
  <si>
    <t>852,3</t>
  </si>
  <si>
    <t>5-036</t>
  </si>
  <si>
    <t>Туношна с,Юбилейная ул, д.2</t>
  </si>
  <si>
    <t>870,4</t>
  </si>
  <si>
    <t>5-035</t>
  </si>
  <si>
    <t>Туношна с,Юбилейная ул, д.3</t>
  </si>
  <si>
    <t>864,7</t>
  </si>
  <si>
    <t>5-039</t>
  </si>
  <si>
    <t>Туношна с,Юбилейная ул, д.4</t>
  </si>
  <si>
    <t>831,3</t>
  </si>
  <si>
    <t>5-044</t>
  </si>
  <si>
    <t>Туношна с,Юбилейная ул, д.5</t>
  </si>
  <si>
    <t>836,7</t>
  </si>
  <si>
    <t>5-038</t>
  </si>
  <si>
    <t>Туношна с,Юбилейная ул, д.6</t>
  </si>
  <si>
    <t>836,5</t>
  </si>
  <si>
    <t>5-037</t>
  </si>
  <si>
    <t>Туношна-городок 26 пос., д.10</t>
  </si>
  <si>
    <t>1290,6</t>
  </si>
  <si>
    <t>1-002
ТСЖ"Городок"</t>
  </si>
  <si>
    <t>Туношна-городок 26 пос., д.11</t>
  </si>
  <si>
    <t>2465,9</t>
  </si>
  <si>
    <t>135</t>
  </si>
  <si>
    <t>132</t>
  </si>
  <si>
    <t>Туношна-городок 26 пос., д.12</t>
  </si>
  <si>
    <t>3462,5</t>
  </si>
  <si>
    <t>184</t>
  </si>
  <si>
    <t>Туношна-городок 26 пос., д.14</t>
  </si>
  <si>
    <t>3485,2</t>
  </si>
  <si>
    <t>160</t>
  </si>
  <si>
    <t>Туношна-городок 26 пос., д.15</t>
  </si>
  <si>
    <t>3539,9</t>
  </si>
  <si>
    <t>165</t>
  </si>
  <si>
    <t>162</t>
  </si>
  <si>
    <t>Туношна-городок 26 пос., д.16</t>
  </si>
  <si>
    <t>3562,3</t>
  </si>
  <si>
    <t>154</t>
  </si>
  <si>
    <t>Туношна-городок 26 пос., д.17</t>
  </si>
  <si>
    <t>4000,7</t>
  </si>
  <si>
    <t>202</t>
  </si>
  <si>
    <t>Туношна-городок 26 пос., д.2</t>
  </si>
  <si>
    <t>473,5</t>
  </si>
  <si>
    <t>5-083</t>
  </si>
  <si>
    <t>Туношна-городок 26 пос., д.3</t>
  </si>
  <si>
    <t>809,4</t>
  </si>
  <si>
    <t>5-084</t>
  </si>
  <si>
    <t>Туношна-городок 26 пос., д.6</t>
  </si>
  <si>
    <t>643,6</t>
  </si>
  <si>
    <t>Туношна-городок 26 пос., д.8</t>
  </si>
  <si>
    <t>1280,2</t>
  </si>
  <si>
    <t>Туношна-городок 26 пос., д.9</t>
  </si>
  <si>
    <t>1239,1</t>
  </si>
  <si>
    <t>44283</t>
  </si>
  <si>
    <t>2296</t>
  </si>
  <si>
    <t>2244</t>
  </si>
  <si>
    <t>ЗАО "ЯРУ "ЖКХ" Туношенское с.п. (Туношенский дом-интернат)</t>
  </si>
  <si>
    <t>Туношна с,Туношенский пансионат, д.2</t>
  </si>
  <si>
    <t>921,8</t>
  </si>
  <si>
    <t>5-046</t>
  </si>
  <si>
    <t>Туношна с,Туношенский пансионат, д.3</t>
  </si>
  <si>
    <t>1143,5</t>
  </si>
  <si>
    <t>5-085</t>
  </si>
  <si>
    <t>ЗАО "ЯРУ "ЖКХ" Заволжское с.п. (Пестрецовский сельсовет)</t>
  </si>
  <si>
    <t>Красный Бор д, д.11</t>
  </si>
  <si>
    <t>115,4</t>
  </si>
  <si>
    <t>6-037</t>
  </si>
  <si>
    <t>01,11.2014</t>
  </si>
  <si>
    <t>Красный Бор д, д.12</t>
  </si>
  <si>
    <t>219,9</t>
  </si>
  <si>
    <t>6-038</t>
  </si>
  <si>
    <t>Красный Бор д, д.13</t>
  </si>
  <si>
    <t>488,5</t>
  </si>
  <si>
    <t>6-031</t>
  </si>
  <si>
    <t>Красный Бор д, д.14</t>
  </si>
  <si>
    <t>204,7</t>
  </si>
  <si>
    <t>6-039</t>
  </si>
  <si>
    <t>Красный Бор д, д.15</t>
  </si>
  <si>
    <t>534,3</t>
  </si>
  <si>
    <t>6-032</t>
  </si>
  <si>
    <t>Красный Бор д, д.16</t>
  </si>
  <si>
    <t>789</t>
  </si>
  <si>
    <t>6-033</t>
  </si>
  <si>
    <t>Красный Бор д, д.17</t>
  </si>
  <si>
    <t>528,4</t>
  </si>
  <si>
    <t>6-034</t>
  </si>
  <si>
    <t>Красный Бор д, д.4</t>
  </si>
  <si>
    <t>184,7</t>
  </si>
  <si>
    <t>6-035</t>
  </si>
  <si>
    <t>Красный Бор д, д.7</t>
  </si>
  <si>
    <t>255,8</t>
  </si>
  <si>
    <t>6-036</t>
  </si>
  <si>
    <t>Красный Бор п, д.1</t>
  </si>
  <si>
    <t>96,5</t>
  </si>
  <si>
    <t>6-001</t>
  </si>
  <si>
    <t>Красный Бор п, д.10</t>
  </si>
  <si>
    <t>109</t>
  </si>
  <si>
    <t>6-008</t>
  </si>
  <si>
    <t>Красный Бор п, д.11</t>
  </si>
  <si>
    <t>176,8</t>
  </si>
  <si>
    <t>6-009</t>
  </si>
  <si>
    <t>Красный Бор п, д.12</t>
  </si>
  <si>
    <t>108</t>
  </si>
  <si>
    <t>6-010</t>
  </si>
  <si>
    <t>Красный Бор п, д.13</t>
  </si>
  <si>
    <t>267,3</t>
  </si>
  <si>
    <t>6-011</t>
  </si>
  <si>
    <t>Красный Бор п, д.15</t>
  </si>
  <si>
    <t>270</t>
  </si>
  <si>
    <t>6-012</t>
  </si>
  <si>
    <t>Красный Бор п, д.16</t>
  </si>
  <si>
    <t>106</t>
  </si>
  <si>
    <t>6-013</t>
  </si>
  <si>
    <t>Красный Бор п, д.17</t>
  </si>
  <si>
    <t>144</t>
  </si>
  <si>
    <t>6-014</t>
  </si>
  <si>
    <t>Красный Бор п, д.18</t>
  </si>
  <si>
    <t>855,2</t>
  </si>
  <si>
    <t>6-015</t>
  </si>
  <si>
    <t>Красный Бор п, д.18а</t>
  </si>
  <si>
    <t>120,2</t>
  </si>
  <si>
    <t>6-016</t>
  </si>
  <si>
    <t>Красный Бор п, д.19</t>
  </si>
  <si>
    <t>121,1</t>
  </si>
  <si>
    <t>6-017</t>
  </si>
  <si>
    <t>Красный Бор п, д.21</t>
  </si>
  <si>
    <t>6-019</t>
  </si>
  <si>
    <t>Красный Бор п, д.22</t>
  </si>
  <si>
    <t>79,7</t>
  </si>
  <si>
    <t>6-020</t>
  </si>
  <si>
    <t>Красный Бор п, д.25</t>
  </si>
  <si>
    <t>308</t>
  </si>
  <si>
    <t>6-022</t>
  </si>
  <si>
    <t>Красный Бор п, д.26</t>
  </si>
  <si>
    <t>95,8</t>
  </si>
  <si>
    <t>6-023</t>
  </si>
  <si>
    <t>Красный Бор п, д.28</t>
  </si>
  <si>
    <t>256,1</t>
  </si>
  <si>
    <t>6-024</t>
  </si>
  <si>
    <t>Красный Бор п, д.28а</t>
  </si>
  <si>
    <t>241,7</t>
  </si>
  <si>
    <t>6-007</t>
  </si>
  <si>
    <t>Красный Бор п, д.29</t>
  </si>
  <si>
    <t>6-030</t>
  </si>
  <si>
    <t>Красный Бор п, д.30</t>
  </si>
  <si>
    <t>134</t>
  </si>
  <si>
    <t>6-025</t>
  </si>
  <si>
    <t>Красный Бор п, д.32</t>
  </si>
  <si>
    <t>6-027</t>
  </si>
  <si>
    <t>Красный Бор п, д.36</t>
  </si>
  <si>
    <t>972,44</t>
  </si>
  <si>
    <t>6-028</t>
  </si>
  <si>
    <t>Красный Бор п, д.37</t>
  </si>
  <si>
    <t>262,8</t>
  </si>
  <si>
    <t>6-029</t>
  </si>
  <si>
    <t>Красный Бор п, д.4</t>
  </si>
  <si>
    <t>145,8</t>
  </si>
  <si>
    <t>6-002</t>
  </si>
  <si>
    <t>Красный Бор п, д.5</t>
  </si>
  <si>
    <t>456</t>
  </si>
  <si>
    <t>6-003</t>
  </si>
  <si>
    <t>Красный Бор п, д.6</t>
  </si>
  <si>
    <t>166,3</t>
  </si>
  <si>
    <t>6-004</t>
  </si>
  <si>
    <t>Красный Бор п, д.7</t>
  </si>
  <si>
    <t>362,3</t>
  </si>
  <si>
    <t>6-005</t>
  </si>
  <si>
    <t>Красный Бор п, д.8</t>
  </si>
  <si>
    <t>98,3</t>
  </si>
  <si>
    <t>6-006</t>
  </si>
  <si>
    <t>9671.24</t>
  </si>
  <si>
    <t>554</t>
  </si>
  <si>
    <t>516</t>
  </si>
  <si>
    <t>Итого по Ярославский МО</t>
  </si>
  <si>
    <t xml:space="preserve">Генеральный директор </t>
  </si>
  <si>
    <t>А.В.Шатский</t>
  </si>
  <si>
    <t>Ф-18</t>
  </si>
  <si>
    <t>Стр. 11 из 11.</t>
  </si>
  <si>
    <t>Перечень многоквартирных домов,находящихся в управлении
 ЗАО "ЯРУ"ЖКХ" на 01.02.2015г.</t>
  </si>
  <si>
    <t>МКД находящиеся в управлении УК 
 (адрес, в разрезе сельских поселений на 01.04.2015г.)</t>
  </si>
  <si>
    <r>
      <t>Общая площадь МКД,м</t>
    </r>
    <r>
      <rPr>
        <b/>
        <sz val="8"/>
        <rFont val="Times New Roman"/>
        <family val="1"/>
      </rPr>
      <t>²</t>
    </r>
  </si>
  <si>
    <t>Количество квартир в МКД</t>
  </si>
  <si>
    <t>Договор управления,заключенный между УК и собственниками жилых помещений</t>
  </si>
  <si>
    <t>Договор управления,заключенный между УК и органами управления ТСЖ,ЖК и иных специальзированных потребительских кооперативов</t>
  </si>
  <si>
    <t>Красный Волгарь п, Волжская ул, д.4</t>
  </si>
  <si>
    <t>Красный Волгарь п, Молодежная ул, д.2</t>
  </si>
  <si>
    <t>Перечень многоквартирных домов ,находящихся в управлении
 ЗАО "ЯРУ"ЖКХ" на 01.03.2015г.</t>
  </si>
  <si>
    <t>№ п/п</t>
  </si>
  <si>
    <t>1/2 сгорела</t>
  </si>
  <si>
    <t>Перечень многоквартирных домов Ярославского муниципального района Ярославской области,находящихся в управлении
 ЗАО "ЯРУ"ЖКХ" на 01.03.2015г.</t>
  </si>
  <si>
    <t>МКД находящиеся в управлении УК 
 (адрес, в разрезе сельских поселений на 01.03.2015г.)</t>
  </si>
  <si>
    <t>Приложение к заявлению №_____от "____"______________20___г.</t>
  </si>
  <si>
    <t>Адреса многоквартирных домов,расположенных на территории Ярославской области, в отношении которых осуществляется деятельность по управлению многоквартирными домами, на дату обращения с заявлением о предоставлении лицензии</t>
  </si>
  <si>
    <t>Фамилия</t>
  </si>
  <si>
    <t>_______________________
(подпись)</t>
  </si>
  <si>
    <t>Имя</t>
  </si>
  <si>
    <t>Отчество</t>
  </si>
  <si>
    <t>Область,район</t>
  </si>
  <si>
    <t>Ярославская область, Ярославский район</t>
  </si>
  <si>
    <t>Город (село,поселок)</t>
  </si>
  <si>
    <t>Дорожаево д</t>
  </si>
  <si>
    <t>Улица,дом,корп.</t>
  </si>
  <si>
    <t>д.2</t>
  </si>
  <si>
    <t>Общая площадь,кв.м</t>
  </si>
  <si>
    <t>Дорожаево д,</t>
  </si>
  <si>
    <t>д.44</t>
  </si>
  <si>
    <t>Молот ст</t>
  </si>
  <si>
    <t>Сарафоново с.</t>
  </si>
  <si>
    <t>д.12</t>
  </si>
  <si>
    <t>д.13</t>
  </si>
  <si>
    <t>д.14</t>
  </si>
  <si>
    <t>д.16</t>
  </si>
  <si>
    <t>д.18</t>
  </si>
  <si>
    <t>д.22</t>
  </si>
  <si>
    <t>д.23</t>
  </si>
  <si>
    <t>д.26</t>
  </si>
  <si>
    <t>д.27</t>
  </si>
  <si>
    <t>д.28</t>
  </si>
  <si>
    <t>д.29</t>
  </si>
  <si>
    <t>д.30</t>
  </si>
  <si>
    <t>д.31</t>
  </si>
  <si>
    <t>д.32</t>
  </si>
  <si>
    <t>д.33</t>
  </si>
  <si>
    <t>д.34</t>
  </si>
  <si>
    <t>д.35</t>
  </si>
  <si>
    <t>д.36</t>
  </si>
  <si>
    <t>д.38</t>
  </si>
  <si>
    <t>д.40</t>
  </si>
  <si>
    <t>д.45</t>
  </si>
  <si>
    <t>д.46</t>
  </si>
  <si>
    <t>д,48</t>
  </si>
  <si>
    <t>д.51</t>
  </si>
  <si>
    <t>д.6</t>
  </si>
  <si>
    <t>д.7</t>
  </si>
  <si>
    <t>Спасское с</t>
  </si>
  <si>
    <t>д.15</t>
  </si>
  <si>
    <t>д.24</t>
  </si>
  <si>
    <t>д,27</t>
  </si>
  <si>
    <t>д.4</t>
  </si>
  <si>
    <t>д.8</t>
  </si>
  <si>
    <t>д.9</t>
  </si>
  <si>
    <t>Тенино ст</t>
  </si>
  <si>
    <t>д.1</t>
  </si>
  <si>
    <t>д.11</t>
  </si>
  <si>
    <t>д.3</t>
  </si>
  <si>
    <t>Карачиха п</t>
  </si>
  <si>
    <t>Садовая ул, д.1</t>
  </si>
  <si>
    <t>Садовая ул, д.10</t>
  </si>
  <si>
    <t>Садовая ул, д.11</t>
  </si>
  <si>
    <t>Садовая ул, д.12</t>
  </si>
  <si>
    <t>Садовая ул, д.15</t>
  </si>
  <si>
    <t>Садовая ул, д.16</t>
  </si>
  <si>
    <t>Садовая ул, д.17</t>
  </si>
  <si>
    <t>Садовая ул, д.18</t>
  </si>
  <si>
    <t>Садовая ул, д.19</t>
  </si>
  <si>
    <t>Садовая ул, д.1а</t>
  </si>
  <si>
    <t>Садовая ул, д.2</t>
  </si>
  <si>
    <t>Садовая ул, д.20</t>
  </si>
  <si>
    <t>Садовая ул, д.21</t>
  </si>
  <si>
    <t>Садовая ул, д.22</t>
  </si>
  <si>
    <t>Садовая ул, д.23</t>
  </si>
  <si>
    <t>Садовая ул, д.24</t>
  </si>
  <si>
    <t>Садовая ул, д.3</t>
  </si>
  <si>
    <t>Садовая ул, д.4</t>
  </si>
  <si>
    <t>Садовая ул, д.5</t>
  </si>
  <si>
    <t>Садовая ул, д.7</t>
  </si>
  <si>
    <t>Садовая ул, д.7а</t>
  </si>
  <si>
    <t>Садовая ул, д.9</t>
  </si>
  <si>
    <t>Белкино д,</t>
  </si>
  <si>
    <t>Белкино д</t>
  </si>
  <si>
    <t>Василево д</t>
  </si>
  <si>
    <t>Дубки п</t>
  </si>
  <si>
    <t>Гагарина ул, д.1</t>
  </si>
  <si>
    <t>Гагарина ул, д.12</t>
  </si>
  <si>
    <t>Гагарина ул, д.16</t>
  </si>
  <si>
    <t>Гагарина ул, д2а</t>
  </si>
  <si>
    <t>Гагарина ул, д.3</t>
  </si>
  <si>
    <t>Гагарина ул, д.4</t>
  </si>
  <si>
    <t>Ленина ул, д.10</t>
  </si>
  <si>
    <t>Ленина ул, д.11</t>
  </si>
  <si>
    <t>Ленина ул, д.17</t>
  </si>
  <si>
    <t>Ленина ул, д.18</t>
  </si>
  <si>
    <t>Ленина ул, д.19</t>
  </si>
  <si>
    <t>Ленина ул, д.20</t>
  </si>
  <si>
    <t>Некрасова ул, д.10</t>
  </si>
  <si>
    <t>Некрасова ул, д.2/14</t>
  </si>
  <si>
    <t>Некрасова ул, д.4</t>
  </si>
  <si>
    <t>Некрасова ул, д.7/12</t>
  </si>
  <si>
    <t>Некрасова ул, д.8</t>
  </si>
  <si>
    <t>Огородная ул, д.1</t>
  </si>
  <si>
    <t>Огородная ул, д.20</t>
  </si>
  <si>
    <t>Огородная ул, д.3</t>
  </si>
  <si>
    <t>Огородная ул, д.5</t>
  </si>
  <si>
    <t>Огородная ул, д.9</t>
  </si>
  <si>
    <t>Октябрьская ул, д.2</t>
  </si>
  <si>
    <t>Октябрьская ул, д.3</t>
  </si>
  <si>
    <t>Октябрьская ул, д.4</t>
  </si>
  <si>
    <t>Октябрьская ул, д.5</t>
  </si>
  <si>
    <t>Октябрьская ул, д.7</t>
  </si>
  <si>
    <t>Октябрьская ул, д9</t>
  </si>
  <si>
    <t>Спортивная ул, д.1/16</t>
  </si>
  <si>
    <t>Спортивная ул, д.11</t>
  </si>
  <si>
    <t>Спортивная ул, д.13/9</t>
  </si>
  <si>
    <t>Спортивная ул, д.2</t>
  </si>
  <si>
    <t>Спортивная ул, д.3</t>
  </si>
  <si>
    <t>Спортивная ул, д.5</t>
  </si>
  <si>
    <t>Спортивная ул, д.7</t>
  </si>
  <si>
    <t>Строителей ул, д.1</t>
  </si>
  <si>
    <t>Строителей ул, д.10</t>
  </si>
  <si>
    <t>Строителей ул, д.2</t>
  </si>
  <si>
    <t>Строителей ул, д.3</t>
  </si>
  <si>
    <t>Строителей ул, д.4</t>
  </si>
  <si>
    <t>Строителей ул, д.5</t>
  </si>
  <si>
    <t>Строителей ул, д.6</t>
  </si>
  <si>
    <t>Строителей ул, д.7</t>
  </si>
  <si>
    <t>Строителей ул, д.8</t>
  </si>
  <si>
    <t>Строителей ул, д.9</t>
  </si>
  <si>
    <t>Труда ул, д.1</t>
  </si>
  <si>
    <t>Труда ул, д.2</t>
  </si>
  <si>
    <t>Труда ул, д.3</t>
  </si>
  <si>
    <t>Школьная ул, д.10</t>
  </si>
  <si>
    <t>Школьная ул, д.11</t>
  </si>
  <si>
    <t>Школьная ул, д.12</t>
  </si>
  <si>
    <t>Школьная ул, д.13</t>
  </si>
  <si>
    <t>Школьная ул, д.14</t>
  </si>
  <si>
    <t>Школьная ул, д.15</t>
  </si>
  <si>
    <t>Школьная ул, д.16</t>
  </si>
  <si>
    <t>Школьная ул, д.17</t>
  </si>
  <si>
    <t>Школьная ул, д.18</t>
  </si>
  <si>
    <t>Школьная ул, д.19</t>
  </si>
  <si>
    <t>Школьная ул, д.2</t>
  </si>
  <si>
    <t>Школьная ул, д.20</t>
  </si>
  <si>
    <t>Школьная ул, д.21</t>
  </si>
  <si>
    <t>Школьная ул, д.4</t>
  </si>
  <si>
    <t>Школьная ул, д.6</t>
  </si>
  <si>
    <t>Школьная ул, д.8</t>
  </si>
  <si>
    <t>Карабиха д</t>
  </si>
  <si>
    <t>Больничный городок, д.1</t>
  </si>
  <si>
    <t>Больничный городок, д.2</t>
  </si>
  <si>
    <t>Больничный городок, д.5</t>
  </si>
  <si>
    <t>Больничный городок, д.6</t>
  </si>
  <si>
    <t>Школьная ул, д.1</t>
  </si>
  <si>
    <t>Школьная ул, д.5</t>
  </si>
  <si>
    <t>Карабиха д,</t>
  </si>
  <si>
    <t>Юбилейная ул, д.1</t>
  </si>
  <si>
    <t>Юбилейная ул, д.2</t>
  </si>
  <si>
    <t>Юбилейная ул, д.3</t>
  </si>
  <si>
    <t>Юбилейная ул, д.4</t>
  </si>
  <si>
    <t>Юбилейная ул, д.5</t>
  </si>
  <si>
    <t>Юбилейная ул, д.5а</t>
  </si>
  <si>
    <t>Юбилейная ул, д.6</t>
  </si>
  <si>
    <t>Кормилицино д</t>
  </si>
  <si>
    <t>Лесная ул, д.12</t>
  </si>
  <si>
    <t>Лесная ул, д.22</t>
  </si>
  <si>
    <t>Лесная ул, д.24</t>
  </si>
  <si>
    <t>Лесная ул, д.26</t>
  </si>
  <si>
    <t>Лесная ул, д.28</t>
  </si>
  <si>
    <t>Пансионат Ярославль п</t>
  </si>
  <si>
    <t>Набережная ул, д.46</t>
  </si>
  <si>
    <t>Набережная ул, д.47</t>
  </si>
  <si>
    <t>Речной п</t>
  </si>
  <si>
    <t>Заводская ул, д.1а</t>
  </si>
  <si>
    <t>Заводская ул, д.2</t>
  </si>
  <si>
    <t>Заводская ул, д.3</t>
  </si>
  <si>
    <t>Заводская ул, д.4</t>
  </si>
  <si>
    <t>Заводская ул, д.7</t>
  </si>
  <si>
    <t>Заводская ул, д.7а</t>
  </si>
  <si>
    <t>Заводская ул, д.9</t>
  </si>
  <si>
    <t>Некрасова ул, д.3</t>
  </si>
  <si>
    <t>Овражная ул, д.1</t>
  </si>
  <si>
    <t>Овражная ул, д.16а</t>
  </si>
  <si>
    <t>Овражная ул, д.19</t>
  </si>
  <si>
    <t>Овражная ул, д.20</t>
  </si>
  <si>
    <t>Полевая ул, д.1</t>
  </si>
  <si>
    <t>Полевая ул, д.2</t>
  </si>
  <si>
    <t>Полевая ул, д.3</t>
  </si>
  <si>
    <t>Полевая ул, д.4</t>
  </si>
  <si>
    <t>Полевая ул, д.5</t>
  </si>
  <si>
    <t>Красные Ткачи р.п</t>
  </si>
  <si>
    <t>8 Марта ул, д.2</t>
  </si>
  <si>
    <t>Красные Ткачи р.п.</t>
  </si>
  <si>
    <t>Зеленая ул, д.10</t>
  </si>
  <si>
    <t>Зеленая ул, д.9</t>
  </si>
  <si>
    <t>Красная ул, д.19</t>
  </si>
  <si>
    <t>Красный Бор ул, д.3</t>
  </si>
  <si>
    <t>Московская ул, д.1</t>
  </si>
  <si>
    <t>Московская ул, д.14</t>
  </si>
  <si>
    <t>Московская ул, д.16</t>
  </si>
  <si>
    <t>Московская ул, д.2</t>
  </si>
  <si>
    <t>Московская ул, д.4</t>
  </si>
  <si>
    <t>Московская ул, д.6</t>
  </si>
  <si>
    <t>Московская ул, д.8</t>
  </si>
  <si>
    <t>Октябрьская Б. ул, д.13</t>
  </si>
  <si>
    <t>Октябрьская Б. ул, д.15</t>
  </si>
  <si>
    <t>Октябрьская Б. ул, д.1а</t>
  </si>
  <si>
    <t>Октябрьская Б. ул, д.21</t>
  </si>
  <si>
    <t>Октябрьская Б. ул, д.24а</t>
  </si>
  <si>
    <t>Октябрьская Б. ул, д.25</t>
  </si>
  <si>
    <t>Октябрьская Б. ул, д.26</t>
  </si>
  <si>
    <t>Октябрьская Б. ул, д.27</t>
  </si>
  <si>
    <t>Октябрьская Б. ул, д.28</t>
  </si>
  <si>
    <t>Октябрьская Б. ул, д.9</t>
  </si>
  <si>
    <t>Октябрьский пер, д.1</t>
  </si>
  <si>
    <t>Октябрьский пер, д.2</t>
  </si>
  <si>
    <t>Октябрьский пер, д.4</t>
  </si>
  <si>
    <t>Парковый пер, д.1</t>
  </si>
  <si>
    <t>Парковый пер, д.2</t>
  </si>
  <si>
    <t>Пушкина ул, д.10</t>
  </si>
  <si>
    <t>Пушкина ул, д.10а</t>
  </si>
  <si>
    <t>Пушкина ул, д.11</t>
  </si>
  <si>
    <t>Пушкина ул, д.15</t>
  </si>
  <si>
    <t>Пушкина ул, д.18</t>
  </si>
  <si>
    <t>Пушкина ул, д.20</t>
  </si>
  <si>
    <t>Пушкина ул, д.22</t>
  </si>
  <si>
    <t>Пушкина ул, д.24</t>
  </si>
  <si>
    <t>Пушкина ул, д.26</t>
  </si>
  <si>
    <t>Пушкина ул, д.28</t>
  </si>
  <si>
    <t>Пушкина ул, д.29</t>
  </si>
  <si>
    <t>Пушкина ул, д.34</t>
  </si>
  <si>
    <t>Пушкина ул, д.35</t>
  </si>
  <si>
    <t>Пушкина ул, д.4</t>
  </si>
  <si>
    <t>Пушкина ул, д.5</t>
  </si>
  <si>
    <t>Пушкина ул, д.6</t>
  </si>
  <si>
    <t>Пушкина ул, д.7</t>
  </si>
  <si>
    <t>Пушкина ул, д.8</t>
  </si>
  <si>
    <t>Пушкина ул, д.9</t>
  </si>
  <si>
    <t>Садовый пер, д.12</t>
  </si>
  <si>
    <t>Садовый пер, д.13</t>
  </si>
  <si>
    <t>Садовый пер, д.14</t>
  </si>
  <si>
    <t>Текстильщиков ул, д.11</t>
  </si>
  <si>
    <t>Текстильщиков ул, д.14</t>
  </si>
  <si>
    <t>Текстильщиков ул, д.2</t>
  </si>
  <si>
    <t>Текстильщиков ул, д.6</t>
  </si>
  <si>
    <t>Текстильщиков ул, д.7</t>
  </si>
  <si>
    <t>Текстильщиков ул, д9</t>
  </si>
  <si>
    <t>Дегтево c,</t>
  </si>
  <si>
    <t>д.10</t>
  </si>
  <si>
    <t>Иванищево д</t>
  </si>
  <si>
    <t>Молодежная ул, д.1а</t>
  </si>
  <si>
    <t>Молодежная ул, д.4</t>
  </si>
  <si>
    <t>Молодежная ул, д.5</t>
  </si>
  <si>
    <t>Молодежная ул, д.7</t>
  </si>
  <si>
    <t xml:space="preserve">Иванищево </t>
  </si>
  <si>
    <t>Школьная ул, д.3</t>
  </si>
  <si>
    <t>Иванищево д,</t>
  </si>
  <si>
    <t>Ярославская ул, д.10</t>
  </si>
  <si>
    <t>Ярославская ул, д.2</t>
  </si>
  <si>
    <t>Ярославская ул, д.3</t>
  </si>
  <si>
    <t>Ярославская ул, д.6</t>
  </si>
  <si>
    <t>Ярославская ул, д.7</t>
  </si>
  <si>
    <t>Ярославская ул, д.9</t>
  </si>
  <si>
    <t>Курба с</t>
  </si>
  <si>
    <t>Молодежная ул, д.1</t>
  </si>
  <si>
    <t>Почтовая ул, д.1а</t>
  </si>
  <si>
    <t>Почтовая ул, д.6</t>
  </si>
  <si>
    <t>Советская ул, д.17</t>
  </si>
  <si>
    <t>Советская ул, д.4</t>
  </si>
  <si>
    <t>Школьная ул, д.7</t>
  </si>
  <si>
    <t>Школьная ул, д.9</t>
  </si>
  <si>
    <t>Юбилейная ул, д.10</t>
  </si>
  <si>
    <t>Юбилейная ул, д.11</t>
  </si>
  <si>
    <t>Юбилейная ул, д.12</t>
  </si>
  <si>
    <t>Юбилейная ул, д.13</t>
  </si>
  <si>
    <t>Юбилейная ул, д.14</t>
  </si>
  <si>
    <t>Юбилейная ул, д.15</t>
  </si>
  <si>
    <t>Юбилейная ул, д.16</t>
  </si>
  <si>
    <t>Юбилейная ул, д.17</t>
  </si>
  <si>
    <t>Ярославская ул, д.25</t>
  </si>
  <si>
    <t>Ярославская ул, д.45</t>
  </si>
  <si>
    <t>Ярославская ул, д.63</t>
  </si>
  <si>
    <t>Ширинье с</t>
  </si>
  <si>
    <t>Ветеранов ул, д.19</t>
  </si>
  <si>
    <t>Ветеранов ул, д.25</t>
  </si>
  <si>
    <t>Ветеранов ул, д.4</t>
  </si>
  <si>
    <t>Мира ул, д.3</t>
  </si>
  <si>
    <t>Мира ул, д.5</t>
  </si>
  <si>
    <t>Мира ул, д.5А</t>
  </si>
  <si>
    <t>Мира ул, д.7</t>
  </si>
  <si>
    <t>Ширинье с,</t>
  </si>
  <si>
    <t>Молодежная ул, д.3</t>
  </si>
  <si>
    <t>Речная ул, д.1</t>
  </si>
  <si>
    <t xml:space="preserve">Ширинье </t>
  </si>
  <si>
    <t>Юбилейная ул, д.9</t>
  </si>
  <si>
    <t xml:space="preserve">Лютово ст, </t>
  </si>
  <si>
    <t>д.12А</t>
  </si>
  <si>
    <t>Лютово ст,</t>
  </si>
  <si>
    <t>д.17</t>
  </si>
  <si>
    <t>д.2а</t>
  </si>
  <si>
    <t xml:space="preserve">Мокеевское д, </t>
  </si>
  <si>
    <t>Мокеевское д,</t>
  </si>
  <si>
    <t>Мокеевское д</t>
  </si>
  <si>
    <t>д.19</t>
  </si>
  <si>
    <t>д.1а</t>
  </si>
  <si>
    <t>д.20</t>
  </si>
  <si>
    <t>д.21</t>
  </si>
  <si>
    <t>д.25</t>
  </si>
  <si>
    <t>д.5</t>
  </si>
  <si>
    <t>Козьмодемьянск п.</t>
  </si>
  <si>
    <t>Привокзальная 1-я ул, д.12ж/д.</t>
  </si>
  <si>
    <t>Козьмодемьянск п</t>
  </si>
  <si>
    <t>Привокзальная 1-я ул, д.1ж/д</t>
  </si>
  <si>
    <t>Привокзальная 1-я ул,д.20ж/д</t>
  </si>
  <si>
    <t>Козьмодемьянск п,</t>
  </si>
  <si>
    <t>Привокзальная 2-я ул, д.81</t>
  </si>
  <si>
    <t>Привокзальная 2-я ул, д.82</t>
  </si>
  <si>
    <t>Привокзальная 2-я ул, д.83</t>
  </si>
  <si>
    <t>Центральная ул, д.1</t>
  </si>
  <si>
    <t>Центральная ул, д.12</t>
  </si>
  <si>
    <t>Центральная ул, д.13</t>
  </si>
  <si>
    <t>Центральная ул, д.14</t>
  </si>
  <si>
    <t>Центральная ул, д.15</t>
  </si>
  <si>
    <t>Центральная ул, д.16</t>
  </si>
  <si>
    <t>Центральная ул, д.17</t>
  </si>
  <si>
    <t>Центральная ул, д.18</t>
  </si>
  <si>
    <t>Центральная ул, д.19</t>
  </si>
  <si>
    <t>Центральная ул, д.20</t>
  </si>
  <si>
    <t>Центральная ул, д.21</t>
  </si>
  <si>
    <t>Центральная ул, д.23</t>
  </si>
  <si>
    <t>Центральная ул, д.26</t>
  </si>
  <si>
    <t>Центральная ул, д.27</t>
  </si>
  <si>
    <t>ЯСХТ ул., д.1</t>
  </si>
  <si>
    <t xml:space="preserve">Меленки д, </t>
  </si>
  <si>
    <t>Мордвиново д,</t>
  </si>
  <si>
    <t>Зеленая ул, д.13</t>
  </si>
  <si>
    <t>Зеленая ул, д.14</t>
  </si>
  <si>
    <t>Мордвиново д</t>
  </si>
  <si>
    <t>Лесная ул, д.10</t>
  </si>
  <si>
    <t>Лесная ул, д.2</t>
  </si>
  <si>
    <t>Лесная ул, д.3</t>
  </si>
  <si>
    <t>Лесная ул, д.4</t>
  </si>
  <si>
    <t>Луговая ул, д.4</t>
  </si>
  <si>
    <t>Молодежная ул, д.13</t>
  </si>
  <si>
    <t>Молодежная ул, д.2</t>
  </si>
  <si>
    <t>Молодежная ул, д.9</t>
  </si>
  <si>
    <t>Северная ул, д.1</t>
  </si>
  <si>
    <t>Северная ул, д.10</t>
  </si>
  <si>
    <t>Северная ул, д.12</t>
  </si>
  <si>
    <t>Северная ул, д.14</t>
  </si>
  <si>
    <t>Северная ул, д.5</t>
  </si>
  <si>
    <t>Советская ул, д.16</t>
  </si>
  <si>
    <t>Советская ул, д.21</t>
  </si>
  <si>
    <t>Советская ул, д.25</t>
  </si>
  <si>
    <t>Сосновая ул, д.1</t>
  </si>
  <si>
    <t>Сосновая ул, д.2</t>
  </si>
  <si>
    <t>Сосновая ул, д.3</t>
  </si>
  <si>
    <t>Сосновая ул, д.4</t>
  </si>
  <si>
    <t>Красный Волгарь п,</t>
  </si>
  <si>
    <t>Волжская ул, д.4</t>
  </si>
  <si>
    <t xml:space="preserve">Красный Волгарь п, </t>
  </si>
  <si>
    <t xml:space="preserve"> Молодежная ул, д.2</t>
  </si>
  <si>
    <t xml:space="preserve"> Молодежная ул, д.3</t>
  </si>
  <si>
    <t xml:space="preserve"> Молодежная ул, д.4</t>
  </si>
  <si>
    <t xml:space="preserve"> Молодежная ул, д.5</t>
  </si>
  <si>
    <t xml:space="preserve"> Молодежная ул, д.7</t>
  </si>
  <si>
    <t xml:space="preserve"> Молодежная ул, д.9</t>
  </si>
  <si>
    <t>Красный Волгарь п</t>
  </si>
  <si>
    <t>Строителей ул, д9</t>
  </si>
  <si>
    <t>Красный холм п.</t>
  </si>
  <si>
    <t>Волжская ул., д.6</t>
  </si>
  <si>
    <t>Волжская ул., д.8</t>
  </si>
  <si>
    <t>Красный холм п</t>
  </si>
  <si>
    <t>Цветочная ул., д.1</t>
  </si>
  <si>
    <t>Цветочная ул., д.4</t>
  </si>
  <si>
    <t>Михайловский п</t>
  </si>
  <si>
    <t>Ленина ул, д.11а</t>
  </si>
  <si>
    <t>Ленина ул, д.22</t>
  </si>
  <si>
    <t>Ленина ул, д.23</t>
  </si>
  <si>
    <t>Ленина ул, д.24</t>
  </si>
  <si>
    <t>Ленина ул, д.25</t>
  </si>
  <si>
    <t>Ленина ул, д.26</t>
  </si>
  <si>
    <t>Ленина ул, д.28</t>
  </si>
  <si>
    <t>Ленина ул, д.29</t>
  </si>
  <si>
    <t>Ленина ул, д.3</t>
  </si>
  <si>
    <t>Ленина ул, д.31</t>
  </si>
  <si>
    <t>Ленина ул, д.33</t>
  </si>
  <si>
    <t>Ленина ул, д.35</t>
  </si>
  <si>
    <t>Ленина ул, д.4</t>
  </si>
  <si>
    <t>Ленина ул, д.5</t>
  </si>
  <si>
    <t>Ленина ул, д.5а</t>
  </si>
  <si>
    <t>Ленина ул, д.7а</t>
  </si>
  <si>
    <t>Ленина ул, д.9</t>
  </si>
  <si>
    <t>Ленина ул, д.9а</t>
  </si>
  <si>
    <t>Михайловский п,</t>
  </si>
  <si>
    <t>Набережная ул., д.1</t>
  </si>
  <si>
    <t>Набережная ул., д.2</t>
  </si>
  <si>
    <t>Набережная ул., д.3</t>
  </si>
  <si>
    <t>Приволжская ул, д.4</t>
  </si>
  <si>
    <t>Приволжская ул, д.5</t>
  </si>
  <si>
    <t>Приволжская ул, д.8</t>
  </si>
  <si>
    <t>Садовая ул, д.6</t>
  </si>
  <si>
    <t>Некрасово д,</t>
  </si>
  <si>
    <t>Вишневая ул, д.1</t>
  </si>
  <si>
    <t>Санаторий Красный Холм п,</t>
  </si>
  <si>
    <t>Волжская ул, д.14</t>
  </si>
  <si>
    <t>Волжская ул, д.16</t>
  </si>
  <si>
    <t>Санаторий Красный Холм п</t>
  </si>
  <si>
    <t>Цветочная ул, д.5</t>
  </si>
  <si>
    <t>Цветочная ул, д6</t>
  </si>
  <si>
    <t>Цветочная ул, д.8</t>
  </si>
  <si>
    <t>Октябрьская ул, д.1</t>
  </si>
  <si>
    <t>Октябрьская ул, д.11</t>
  </si>
  <si>
    <t>Октябрьская ул, д.14</t>
  </si>
  <si>
    <t>Ананьино д,</t>
  </si>
  <si>
    <t>Молодежная ул, д.6</t>
  </si>
  <si>
    <t>Ананьино д</t>
  </si>
  <si>
    <t>Садовая ул, д.14</t>
  </si>
  <si>
    <t>Садовая ул, д.27</t>
  </si>
  <si>
    <t>Нагорный п,4</t>
  </si>
  <si>
    <t>Советская ул, д.11</t>
  </si>
  <si>
    <t>Советская ул, д.18</t>
  </si>
  <si>
    <t>Советская ул, д.2</t>
  </si>
  <si>
    <t>Нагорный п</t>
  </si>
  <si>
    <t>Советская ул, д.22</t>
  </si>
  <si>
    <t>Советская ул, д.24</t>
  </si>
  <si>
    <t>Советская ул, д.7</t>
  </si>
  <si>
    <t>Нагорный п,</t>
  </si>
  <si>
    <t>Щедрино п</t>
  </si>
  <si>
    <t>Щедрино п,</t>
  </si>
  <si>
    <t>Молодежная ул, д.4а</t>
  </si>
  <si>
    <t>Молодежная ул, д.8</t>
  </si>
  <si>
    <t>Парковая ул, д.1</t>
  </si>
  <si>
    <t>Парковая ул, д.2</t>
  </si>
  <si>
    <t>Парковая ул, д.3</t>
  </si>
  <si>
    <t>Парковая ул, д.4</t>
  </si>
  <si>
    <t>Парковая ул, д.5</t>
  </si>
  <si>
    <t>Парковая ул, д.6</t>
  </si>
  <si>
    <t>Парковая ул, д.7</t>
  </si>
  <si>
    <t>Парковая ул, д.8</t>
  </si>
  <si>
    <t>Центральная ул, д.10</t>
  </si>
  <si>
    <t>Центральная ул, д.6</t>
  </si>
  <si>
    <t>Центральная ул, д.8</t>
  </si>
  <si>
    <t xml:space="preserve">Дорожный п, </t>
  </si>
  <si>
    <t>Дорожный п,</t>
  </si>
  <si>
    <t>Красное с,</t>
  </si>
  <si>
    <t xml:space="preserve">Красное с, </t>
  </si>
  <si>
    <t xml:space="preserve">Телищево ст, </t>
  </si>
  <si>
    <t>Новая ул, д.1</t>
  </si>
  <si>
    <t>Туношна с,</t>
  </si>
  <si>
    <t>Новая ул, д.10</t>
  </si>
  <si>
    <t>Новая ул, д.11</t>
  </si>
  <si>
    <t>Новая ул, д.12</t>
  </si>
  <si>
    <t>Новая ул, д.14</t>
  </si>
  <si>
    <t>Новая ул, д.15</t>
  </si>
  <si>
    <t>Новая ул, д.2</t>
  </si>
  <si>
    <t>Новая ул, д.3</t>
  </si>
  <si>
    <t>Новая ул, д.4</t>
  </si>
  <si>
    <t>Новая ул, д.5</t>
  </si>
  <si>
    <t>Новая ул, д.6</t>
  </si>
  <si>
    <t>Новая ул, д.7</t>
  </si>
  <si>
    <t>Новая ул, д.8</t>
  </si>
  <si>
    <t>Новая ул, д.9</t>
  </si>
  <si>
    <t>Садовая ул, д.46</t>
  </si>
  <si>
    <t xml:space="preserve">Туношна-городок 26 пос., </t>
  </si>
  <si>
    <t>Туношна-городок 26 пос.,</t>
  </si>
  <si>
    <t>Туношенский пансионат, д.2</t>
  </si>
  <si>
    <t>Туношенский пансионат, д.3</t>
  </si>
  <si>
    <t xml:space="preserve">Красный Бор д, </t>
  </si>
  <si>
    <t xml:space="preserve">Красный Бор п, </t>
  </si>
  <si>
    <t>Красный Бор п,</t>
  </si>
  <si>
    <t>д.18а</t>
  </si>
  <si>
    <t>д.28а</t>
  </si>
  <si>
    <t>д.37</t>
  </si>
  <si>
    <t>Садовая ул, д.12а</t>
  </si>
  <si>
    <t>Садовая ул, д.13</t>
  </si>
  <si>
    <t>(подпись)</t>
  </si>
  <si>
    <t>Шатский</t>
  </si>
  <si>
    <t>Андрей</t>
  </si>
  <si>
    <t>Валентинович</t>
  </si>
  <si>
    <t>______________</t>
  </si>
  <si>
    <t>Молодежная ул, д.3в</t>
  </si>
  <si>
    <t>Радужный пер,д.1</t>
  </si>
  <si>
    <t>Ленина ул, д.6</t>
  </si>
  <si>
    <t xml:space="preserve">Заволжье п, </t>
  </si>
  <si>
    <t>д.41</t>
  </si>
  <si>
    <t xml:space="preserve">Ярославка п, </t>
  </si>
  <si>
    <t>д.3а</t>
  </si>
  <si>
    <t>Адреса многоквартирных домов,расположенных на территории Ярославской области, в отношении которых осуществляется деятельность по управлению многоквартирными домами, на 01.04.2017г.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</si>
</sst>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48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b/>
      <sz val="8"/>
      <color indexed="1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Arial"/>
      <family val="2"/>
    </font>
    <font>
      <b/>
      <sz val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hair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hair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hair">
        <color indexed="8"/>
      </left>
      <right style="medium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/>
      <bottom style="thin"/>
    </border>
    <border>
      <left style="hair">
        <color indexed="8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hair">
        <color indexed="8"/>
      </right>
      <top style="medium"/>
      <bottom style="thin"/>
    </border>
    <border>
      <left style="hair">
        <color indexed="8"/>
      </left>
      <right style="medium"/>
      <top style="medium"/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 horizontal="right" vertical="top"/>
      <protection/>
    </xf>
    <xf numFmtId="0" fontId="3" fillId="0" borderId="0">
      <alignment horizontal="center" vertical="top"/>
      <protection/>
    </xf>
    <xf numFmtId="0" fontId="4" fillId="0" borderId="0">
      <alignment horizontal="right" vertical="top"/>
      <protection/>
    </xf>
    <xf numFmtId="0" fontId="5" fillId="0" borderId="0">
      <alignment horizontal="left" vertical="top"/>
      <protection/>
    </xf>
    <xf numFmtId="0" fontId="5" fillId="0" borderId="0">
      <alignment horizontal="right" vertical="top"/>
      <protection/>
    </xf>
    <xf numFmtId="0" fontId="6" fillId="0" borderId="0">
      <alignment horizontal="center" vertical="top"/>
      <protection/>
    </xf>
    <xf numFmtId="0" fontId="7" fillId="0" borderId="0">
      <alignment horizontal="center" vertical="top"/>
      <protection/>
    </xf>
    <xf numFmtId="0" fontId="8" fillId="0" borderId="0">
      <alignment horizontal="center" vertical="center"/>
      <protection/>
    </xf>
    <xf numFmtId="0" fontId="6" fillId="0" borderId="0">
      <alignment horizontal="left" vertical="top"/>
      <protection/>
    </xf>
    <xf numFmtId="0" fontId="2" fillId="0" borderId="0">
      <alignment horizontal="right" vertical="top"/>
      <protection/>
    </xf>
    <xf numFmtId="0" fontId="2" fillId="0" borderId="0">
      <alignment horizontal="center" vertical="top"/>
      <protection/>
    </xf>
    <xf numFmtId="0" fontId="6" fillId="0" borderId="0">
      <alignment horizontal="center" vertical="top"/>
      <protection/>
    </xf>
    <xf numFmtId="0" fontId="4" fillId="0" borderId="0">
      <alignment horizontal="left" vertical="top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42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33" applyAlignment="1">
      <alignment horizontal="right" vertical="top" wrapText="1"/>
      <protection/>
    </xf>
    <xf numFmtId="0" fontId="3" fillId="0" borderId="0" xfId="34" applyAlignment="1">
      <alignment vertical="top" wrapText="1"/>
      <protection/>
    </xf>
    <xf numFmtId="0" fontId="9" fillId="0" borderId="10" xfId="40" applyFont="1" applyBorder="1" applyAlignment="1">
      <alignment horizontal="center" vertical="center" wrapText="1"/>
      <protection/>
    </xf>
    <xf numFmtId="0" fontId="9" fillId="0" borderId="11" xfId="40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2" fillId="0" borderId="12" xfId="42" applyFont="1" applyBorder="1" applyAlignment="1">
      <alignment horizontal="right" vertical="top" wrapText="1"/>
      <protection/>
    </xf>
    <xf numFmtId="0" fontId="2" fillId="0" borderId="12" xfId="43" applyNumberFormat="1" applyFont="1" applyBorder="1" applyAlignment="1">
      <alignment horizontal="center" vertical="top" wrapText="1"/>
      <protection/>
    </xf>
    <xf numFmtId="0" fontId="2" fillId="0" borderId="12" xfId="43" applyFont="1" applyBorder="1" applyAlignment="1">
      <alignment horizontal="center" vertical="top" wrapText="1"/>
      <protection/>
    </xf>
    <xf numFmtId="0" fontId="2" fillId="0" borderId="13" xfId="43" applyFont="1" applyBorder="1" applyAlignment="1">
      <alignment horizontal="center" vertical="top" wrapText="1"/>
      <protection/>
    </xf>
    <xf numFmtId="0" fontId="2" fillId="0" borderId="12" xfId="0" applyFont="1" applyBorder="1" applyAlignment="1">
      <alignment horizontal="center" wrapText="1"/>
    </xf>
    <xf numFmtId="14" fontId="2" fillId="0" borderId="12" xfId="0" applyNumberFormat="1" applyFont="1" applyBorder="1" applyAlignment="1">
      <alignment horizontal="center" wrapText="1"/>
    </xf>
    <xf numFmtId="0" fontId="2" fillId="0" borderId="14" xfId="43" applyNumberFormat="1" applyFont="1" applyBorder="1" applyAlignment="1">
      <alignment horizontal="center" vertical="top" wrapText="1"/>
      <protection/>
    </xf>
    <xf numFmtId="0" fontId="2" fillId="0" borderId="15" xfId="43" applyFont="1" applyBorder="1" applyAlignment="1">
      <alignment horizontal="center" vertical="top" wrapText="1"/>
      <protection/>
    </xf>
    <xf numFmtId="0" fontId="11" fillId="0" borderId="12" xfId="0" applyFont="1" applyBorder="1" applyAlignment="1">
      <alignment horizontal="center" wrapText="1"/>
    </xf>
    <xf numFmtId="0" fontId="6" fillId="0" borderId="12" xfId="44" applyBorder="1" applyAlignment="1">
      <alignment horizontal="center" vertical="top" wrapText="1"/>
      <protection/>
    </xf>
    <xf numFmtId="0" fontId="6" fillId="0" borderId="13" xfId="44" applyBorder="1" applyAlignment="1">
      <alignment horizontal="center" vertical="top" wrapText="1"/>
      <protection/>
    </xf>
    <xf numFmtId="0" fontId="2" fillId="0" borderId="16" xfId="43" applyFont="1" applyBorder="1" applyAlignment="1">
      <alignment horizontal="center" vertical="top" wrapText="1"/>
      <protection/>
    </xf>
    <xf numFmtId="0" fontId="2" fillId="0" borderId="16" xfId="43" applyNumberFormat="1" applyBorder="1" applyAlignment="1">
      <alignment horizontal="center" vertical="top" wrapText="1"/>
      <protection/>
    </xf>
    <xf numFmtId="0" fontId="2" fillId="0" borderId="17" xfId="43" applyNumberFormat="1" applyBorder="1" applyAlignment="1">
      <alignment horizontal="center" vertical="top" wrapText="1"/>
      <protection/>
    </xf>
    <xf numFmtId="0" fontId="2" fillId="0" borderId="17" xfId="43" applyFont="1" applyBorder="1" applyAlignment="1">
      <alignment horizontal="center" vertical="top" wrapText="1"/>
      <protection/>
    </xf>
    <xf numFmtId="0" fontId="2" fillId="0" borderId="13" xfId="43" applyNumberFormat="1" applyBorder="1" applyAlignment="1">
      <alignment horizontal="center" vertical="top" wrapText="1"/>
      <protection/>
    </xf>
    <xf numFmtId="0" fontId="6" fillId="0" borderId="12" xfId="0" applyFont="1" applyBorder="1" applyAlignment="1">
      <alignment horizontal="center" wrapText="1"/>
    </xf>
    <xf numFmtId="0" fontId="6" fillId="0" borderId="17" xfId="44" applyBorder="1" applyAlignment="1">
      <alignment horizontal="center" vertical="top" wrapText="1"/>
      <protection/>
    </xf>
    <xf numFmtId="0" fontId="2" fillId="0" borderId="12" xfId="43" applyNumberFormat="1" applyBorder="1" applyAlignment="1">
      <alignment horizontal="center" vertical="top" wrapText="1"/>
      <protection/>
    </xf>
    <xf numFmtId="164" fontId="2" fillId="0" borderId="12" xfId="0" applyNumberFormat="1" applyFont="1" applyBorder="1" applyAlignment="1">
      <alignment horizontal="center" wrapText="1"/>
    </xf>
    <xf numFmtId="0" fontId="2" fillId="0" borderId="14" xfId="43" applyNumberFormat="1" applyBorder="1" applyAlignment="1">
      <alignment horizontal="center" vertical="top" wrapText="1"/>
      <protection/>
    </xf>
    <xf numFmtId="0" fontId="2" fillId="0" borderId="11" xfId="43" applyFont="1" applyBorder="1" applyAlignment="1">
      <alignment horizontal="center" vertical="top" wrapText="1"/>
      <protection/>
    </xf>
    <xf numFmtId="0" fontId="2" fillId="0" borderId="14" xfId="43" applyFont="1" applyBorder="1" applyAlignment="1">
      <alignment horizontal="center" vertical="top" wrapText="1"/>
      <protection/>
    </xf>
    <xf numFmtId="0" fontId="6" fillId="0" borderId="12" xfId="44" applyFont="1" applyBorder="1" applyAlignment="1">
      <alignment horizontal="center" vertical="top" wrapText="1"/>
      <protection/>
    </xf>
    <xf numFmtId="0" fontId="6" fillId="0" borderId="13" xfId="44" applyFont="1" applyBorder="1" applyAlignment="1">
      <alignment horizontal="center" vertical="top" wrapText="1"/>
      <protection/>
    </xf>
    <xf numFmtId="0" fontId="5" fillId="0" borderId="0" xfId="37" applyAlignment="1">
      <alignment horizontal="center" vertical="top" wrapText="1"/>
      <protection/>
    </xf>
    <xf numFmtId="0" fontId="5" fillId="0" borderId="0" xfId="36" applyAlignment="1">
      <alignment vertical="top" wrapText="1"/>
      <protection/>
    </xf>
    <xf numFmtId="0" fontId="10" fillId="0" borderId="12" xfId="0" applyFont="1" applyBorder="1" applyAlignment="1">
      <alignment horizontal="center" vertical="center" wrapText="1"/>
    </xf>
    <xf numFmtId="0" fontId="2" fillId="0" borderId="11" xfId="43" applyNumberFormat="1" applyBorder="1" applyAlignment="1">
      <alignment horizontal="center" vertical="top" wrapText="1"/>
      <protection/>
    </xf>
    <xf numFmtId="0" fontId="6" fillId="0" borderId="12" xfId="44" applyNumberFormat="1" applyBorder="1" applyAlignment="1">
      <alignment horizontal="center" vertical="top" wrapText="1"/>
      <protection/>
    </xf>
    <xf numFmtId="0" fontId="5" fillId="0" borderId="0" xfId="37" applyAlignment="1">
      <alignment horizontal="right" vertical="top" wrapText="1"/>
      <protection/>
    </xf>
    <xf numFmtId="0" fontId="2" fillId="0" borderId="0" xfId="0" applyFont="1" applyAlignment="1">
      <alignment vertical="top" wrapText="1"/>
    </xf>
    <xf numFmtId="0" fontId="2" fillId="0" borderId="0" xfId="33" applyFont="1" applyAlignment="1">
      <alignment horizontal="right" vertical="top" wrapText="1"/>
      <protection/>
    </xf>
    <xf numFmtId="0" fontId="6" fillId="0" borderId="0" xfId="34" applyFont="1" applyAlignment="1">
      <alignment vertical="top" wrapText="1"/>
      <protection/>
    </xf>
    <xf numFmtId="0" fontId="6" fillId="0" borderId="18" xfId="0" applyFont="1" applyBorder="1" applyAlignment="1">
      <alignment vertical="center" wrapText="1"/>
    </xf>
    <xf numFmtId="0" fontId="9" fillId="0" borderId="19" xfId="40" applyFont="1" applyBorder="1" applyAlignment="1">
      <alignment horizontal="center" vertical="center" wrapText="1"/>
      <protection/>
    </xf>
    <xf numFmtId="0" fontId="9" fillId="0" borderId="20" xfId="40" applyFont="1" applyBorder="1" applyAlignment="1">
      <alignment horizontal="center" vertical="center" wrapText="1"/>
      <protection/>
    </xf>
    <xf numFmtId="0" fontId="9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14" fontId="2" fillId="0" borderId="23" xfId="0" applyNumberFormat="1" applyFont="1" applyBorder="1" applyAlignment="1">
      <alignment horizontal="center" wrapText="1"/>
    </xf>
    <xf numFmtId="0" fontId="2" fillId="33" borderId="12" xfId="43" applyNumberFormat="1" applyFont="1" applyFill="1" applyBorder="1" applyAlignment="1">
      <alignment horizontal="center" vertical="top" wrapText="1"/>
      <protection/>
    </xf>
    <xf numFmtId="0" fontId="2" fillId="33" borderId="13" xfId="43" applyFont="1" applyFill="1" applyBorder="1" applyAlignment="1">
      <alignment horizontal="center" vertical="top" wrapText="1"/>
      <protection/>
    </xf>
    <xf numFmtId="0" fontId="11" fillId="0" borderId="23" xfId="0" applyFont="1" applyBorder="1" applyAlignment="1">
      <alignment horizontal="center" wrapText="1"/>
    </xf>
    <xf numFmtId="164" fontId="2" fillId="0" borderId="12" xfId="0" applyNumberFormat="1" applyFont="1" applyBorder="1" applyAlignment="1">
      <alignment horizontal="center" vertical="top" wrapText="1"/>
    </xf>
    <xf numFmtId="0" fontId="2" fillId="33" borderId="13" xfId="43" applyFill="1" applyBorder="1" applyAlignment="1">
      <alignment horizontal="center" vertical="top" wrapText="1"/>
      <protection/>
    </xf>
    <xf numFmtId="0" fontId="14" fillId="0" borderId="0" xfId="0" applyFont="1" applyAlignment="1">
      <alignment wrapText="1"/>
    </xf>
    <xf numFmtId="0" fontId="2" fillId="33" borderId="13" xfId="43" applyNumberFormat="1" applyFill="1" applyBorder="1" applyAlignment="1">
      <alignment horizontal="center" vertical="top" wrapText="1"/>
      <protection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vertical="top" wrapText="1"/>
    </xf>
    <xf numFmtId="0" fontId="6" fillId="0" borderId="25" xfId="44" applyFont="1" applyBorder="1" applyAlignment="1">
      <alignment horizontal="center" vertical="top" wrapText="1"/>
      <protection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2" fillId="0" borderId="0" xfId="33" applyBorder="1" applyAlignment="1">
      <alignment horizontal="center" wrapText="1"/>
      <protection/>
    </xf>
    <xf numFmtId="0" fontId="3" fillId="0" borderId="0" xfId="34" applyBorder="1" applyAlignment="1">
      <alignment horizontal="center" wrapText="1"/>
      <protection/>
    </xf>
    <xf numFmtId="0" fontId="0" fillId="0" borderId="0" xfId="0" applyBorder="1" applyAlignment="1">
      <alignment horizontal="center" wrapText="1"/>
    </xf>
    <xf numFmtId="0" fontId="10" fillId="0" borderId="28" xfId="0" applyFont="1" applyBorder="1" applyAlignment="1">
      <alignment horizontal="center" vertical="center" wrapText="1"/>
    </xf>
    <xf numFmtId="0" fontId="9" fillId="0" borderId="29" xfId="40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21" xfId="43" applyNumberFormat="1" applyFont="1" applyBorder="1" applyAlignment="1">
      <alignment horizontal="center" vertical="top" wrapText="1"/>
      <protection/>
    </xf>
    <xf numFmtId="0" fontId="0" fillId="0" borderId="22" xfId="0" applyBorder="1" applyAlignment="1">
      <alignment horizontal="center" wrapText="1"/>
    </xf>
    <xf numFmtId="0" fontId="2" fillId="0" borderId="23" xfId="43" applyNumberFormat="1" applyFont="1" applyBorder="1" applyAlignment="1">
      <alignment horizontal="center" vertical="top" wrapText="1"/>
      <protection/>
    </xf>
    <xf numFmtId="0" fontId="2" fillId="33" borderId="23" xfId="43" applyNumberFormat="1" applyFont="1" applyFill="1" applyBorder="1" applyAlignment="1">
      <alignment horizontal="center" vertical="top" wrapText="1"/>
      <protection/>
    </xf>
    <xf numFmtId="0" fontId="2" fillId="0" borderId="30" xfId="43" applyNumberFormat="1" applyFont="1" applyBorder="1" applyAlignment="1">
      <alignment horizontal="center" vertical="top" wrapText="1"/>
      <protection/>
    </xf>
    <xf numFmtId="0" fontId="0" fillId="0" borderId="31" xfId="0" applyBorder="1" applyAlignment="1">
      <alignment horizontal="center" wrapText="1"/>
    </xf>
    <xf numFmtId="0" fontId="2" fillId="0" borderId="32" xfId="43" applyNumberFormat="1" applyFont="1" applyBorder="1" applyAlignment="1">
      <alignment horizontal="center" vertical="top" wrapText="1"/>
      <protection/>
    </xf>
    <xf numFmtId="0" fontId="6" fillId="0" borderId="29" xfId="44" applyBorder="1" applyAlignment="1">
      <alignment horizontal="center" vertical="top" wrapText="1"/>
      <protection/>
    </xf>
    <xf numFmtId="0" fontId="2" fillId="0" borderId="33" xfId="42" applyFont="1" applyBorder="1" applyAlignment="1">
      <alignment horizontal="right" vertical="top" wrapText="1"/>
      <protection/>
    </xf>
    <xf numFmtId="0" fontId="2" fillId="0" borderId="34" xfId="43" applyNumberFormat="1" applyBorder="1" applyAlignment="1">
      <alignment horizontal="center" vertical="top" wrapText="1"/>
      <protection/>
    </xf>
    <xf numFmtId="0" fontId="2" fillId="0" borderId="35" xfId="43" applyNumberFormat="1" applyBorder="1" applyAlignment="1">
      <alignment horizontal="center" vertical="top" wrapText="1"/>
      <protection/>
    </xf>
    <xf numFmtId="0" fontId="2" fillId="0" borderId="36" xfId="43" applyNumberFormat="1" applyBorder="1" applyAlignment="1">
      <alignment horizontal="center" vertical="top" wrapText="1"/>
      <protection/>
    </xf>
    <xf numFmtId="0" fontId="2" fillId="0" borderId="23" xfId="43" applyNumberFormat="1" applyBorder="1" applyAlignment="1">
      <alignment horizontal="center" vertical="top" wrapText="1"/>
      <protection/>
    </xf>
    <xf numFmtId="0" fontId="6" fillId="0" borderId="29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2" fillId="0" borderId="30" xfId="43" applyNumberFormat="1" applyBorder="1" applyAlignment="1">
      <alignment horizontal="center" vertical="top" wrapText="1"/>
      <protection/>
    </xf>
    <xf numFmtId="0" fontId="2" fillId="0" borderId="32" xfId="43" applyNumberFormat="1" applyBorder="1" applyAlignment="1">
      <alignment horizontal="center" vertical="top" wrapText="1"/>
      <protection/>
    </xf>
    <xf numFmtId="0" fontId="2" fillId="0" borderId="23" xfId="43" applyBorder="1" applyAlignment="1">
      <alignment horizontal="center" vertical="top" wrapText="1"/>
      <protection/>
    </xf>
    <xf numFmtId="0" fontId="2" fillId="0" borderId="30" xfId="43" applyFont="1" applyBorder="1" applyAlignment="1">
      <alignment horizontal="center" vertical="top" wrapText="1"/>
      <protection/>
    </xf>
    <xf numFmtId="0" fontId="2" fillId="33" borderId="23" xfId="43" applyNumberFormat="1" applyFill="1" applyBorder="1" applyAlignment="1">
      <alignment horizontal="center" vertical="top" wrapText="1"/>
      <protection/>
    </xf>
    <xf numFmtId="0" fontId="2" fillId="0" borderId="38" xfId="43" applyNumberFormat="1" applyBorder="1" applyAlignment="1">
      <alignment horizontal="center" vertical="top" wrapText="1"/>
      <protection/>
    </xf>
    <xf numFmtId="0" fontId="6" fillId="0" borderId="29" xfId="44" applyNumberFormat="1" applyBorder="1" applyAlignment="1">
      <alignment horizontal="center" vertical="top" wrapText="1"/>
      <protection/>
    </xf>
    <xf numFmtId="0" fontId="6" fillId="0" borderId="23" xfId="0" applyFont="1" applyBorder="1" applyAlignment="1">
      <alignment horizontal="center" wrapText="1"/>
    </xf>
    <xf numFmtId="0" fontId="0" fillId="0" borderId="31" xfId="0" applyBorder="1" applyAlignment="1">
      <alignment horizontal="center" vertical="center" wrapText="1"/>
    </xf>
    <xf numFmtId="0" fontId="6" fillId="0" borderId="29" xfId="44" applyFont="1" applyBorder="1" applyAlignment="1">
      <alignment horizontal="center" vertical="top" wrapText="1"/>
      <protection/>
    </xf>
    <xf numFmtId="0" fontId="12" fillId="0" borderId="0" xfId="36" applyFont="1" applyAlignment="1">
      <alignment horizontal="right" vertical="top" wrapText="1"/>
      <protection/>
    </xf>
    <xf numFmtId="0" fontId="0" fillId="0" borderId="0" xfId="0" applyBorder="1" applyAlignment="1">
      <alignment wrapText="1"/>
    </xf>
    <xf numFmtId="0" fontId="0" fillId="0" borderId="39" xfId="0" applyBorder="1" applyAlignment="1">
      <alignment horizontal="center" wrapText="1"/>
    </xf>
    <xf numFmtId="0" fontId="6" fillId="0" borderId="40" xfId="44" applyFont="1" applyBorder="1" applyAlignment="1">
      <alignment horizontal="center" vertical="top" wrapText="1"/>
      <protection/>
    </xf>
    <xf numFmtId="0" fontId="0" fillId="0" borderId="0" xfId="0" applyAlignment="1">
      <alignment vertical="center" wrapText="1"/>
    </xf>
    <xf numFmtId="0" fontId="12" fillId="0" borderId="41" xfId="36" applyFont="1" applyBorder="1" applyAlignment="1">
      <alignment vertical="top" wrapText="1"/>
      <protection/>
    </xf>
    <xf numFmtId="0" fontId="5" fillId="0" borderId="12" xfId="36" applyBorder="1" applyAlignment="1">
      <alignment vertical="top" wrapText="1"/>
      <protection/>
    </xf>
    <xf numFmtId="0" fontId="5" fillId="0" borderId="25" xfId="36" applyBorder="1" applyAlignment="1">
      <alignment vertical="top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 vertical="center" wrapText="1"/>
    </xf>
    <xf numFmtId="0" fontId="0" fillId="0" borderId="42" xfId="0" applyBorder="1" applyAlignment="1">
      <alignment horizont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1" xfId="42" applyFont="1" applyBorder="1" applyAlignment="1">
      <alignment horizontal="right" vertical="top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wrapText="1"/>
    </xf>
    <xf numFmtId="0" fontId="2" fillId="0" borderId="16" xfId="42" applyFont="1" applyBorder="1" applyAlignment="1">
      <alignment horizontal="right" vertical="top" wrapText="1"/>
      <protection/>
    </xf>
    <xf numFmtId="0" fontId="2" fillId="0" borderId="30" xfId="42" applyFont="1" applyBorder="1" applyAlignment="1">
      <alignment horizontal="right" vertical="top" wrapText="1"/>
      <protection/>
    </xf>
    <xf numFmtId="0" fontId="2" fillId="0" borderId="35" xfId="0" applyFont="1" applyBorder="1" applyAlignment="1">
      <alignment horizontal="right" vertical="top" wrapText="1"/>
    </xf>
    <xf numFmtId="0" fontId="2" fillId="0" borderId="45" xfId="0" applyFont="1" applyBorder="1" applyAlignment="1">
      <alignment horizontal="right" vertical="top" wrapText="1"/>
    </xf>
    <xf numFmtId="0" fontId="2" fillId="0" borderId="46" xfId="42" applyBorder="1" applyAlignment="1">
      <alignment horizontal="right" vertical="top" wrapText="1"/>
      <protection/>
    </xf>
    <xf numFmtId="0" fontId="2" fillId="0" borderId="34" xfId="42" applyFont="1" applyBorder="1" applyAlignment="1">
      <alignment horizontal="right" vertical="top" wrapText="1"/>
      <protection/>
    </xf>
    <xf numFmtId="0" fontId="2" fillId="0" borderId="34" xfId="0" applyFont="1" applyBorder="1" applyAlignment="1">
      <alignment horizontal="right" vertical="top" wrapText="1"/>
    </xf>
    <xf numFmtId="0" fontId="2" fillId="0" borderId="47" xfId="42" applyBorder="1" applyAlignment="1">
      <alignment horizontal="right" vertical="top" wrapText="1"/>
      <protection/>
    </xf>
    <xf numFmtId="0" fontId="2" fillId="0" borderId="48" xfId="0" applyFont="1" applyBorder="1" applyAlignment="1">
      <alignment horizontal="right" vertical="top" wrapText="1"/>
    </xf>
    <xf numFmtId="0" fontId="2" fillId="0" borderId="35" xfId="42" applyFont="1" applyBorder="1" applyAlignment="1">
      <alignment horizontal="right" vertical="top" wrapText="1"/>
      <protection/>
    </xf>
    <xf numFmtId="0" fontId="2" fillId="0" borderId="49" xfId="0" applyFont="1" applyBorder="1" applyAlignment="1">
      <alignment horizontal="center" vertical="center" wrapText="1"/>
    </xf>
    <xf numFmtId="0" fontId="2" fillId="0" borderId="16" xfId="42" applyBorder="1" applyAlignment="1">
      <alignment horizontal="right" vertical="top" wrapText="1"/>
      <protection/>
    </xf>
    <xf numFmtId="0" fontId="2" fillId="0" borderId="50" xfId="42" applyFont="1" applyBorder="1" applyAlignment="1">
      <alignment horizontal="right" vertical="top" wrapText="1"/>
      <protection/>
    </xf>
    <xf numFmtId="0" fontId="0" fillId="0" borderId="24" xfId="0" applyBorder="1" applyAlignment="1">
      <alignment horizontal="center" wrapText="1"/>
    </xf>
    <xf numFmtId="0" fontId="2" fillId="0" borderId="51" xfId="42" applyBorder="1" applyAlignment="1">
      <alignment horizontal="right" vertical="top" wrapText="1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42" applyBorder="1" applyAlignment="1">
      <alignment horizontal="right" vertical="top" wrapText="1"/>
      <protection/>
    </xf>
    <xf numFmtId="0" fontId="2" fillId="0" borderId="36" xfId="0" applyFont="1" applyBorder="1" applyAlignment="1">
      <alignment horizontal="right" vertical="top" wrapText="1"/>
    </xf>
    <xf numFmtId="0" fontId="2" fillId="0" borderId="32" xfId="42" applyFont="1" applyBorder="1" applyAlignment="1">
      <alignment horizontal="right" vertical="top" wrapText="1"/>
      <protection/>
    </xf>
    <xf numFmtId="0" fontId="2" fillId="0" borderId="52" xfId="0" applyFont="1" applyBorder="1" applyAlignment="1">
      <alignment horizontal="center" vertical="center" wrapText="1"/>
    </xf>
    <xf numFmtId="0" fontId="2" fillId="0" borderId="16" xfId="42" applyBorder="1" applyAlignment="1">
      <alignment vertical="top" wrapText="1"/>
      <protection/>
    </xf>
    <xf numFmtId="0" fontId="2" fillId="0" borderId="53" xfId="42" applyBorder="1" applyAlignment="1">
      <alignment horizontal="right" vertical="top" wrapText="1"/>
      <protection/>
    </xf>
    <xf numFmtId="0" fontId="2" fillId="0" borderId="38" xfId="42" applyFont="1" applyBorder="1" applyAlignment="1">
      <alignment horizontal="right" vertical="top" wrapText="1"/>
      <protection/>
    </xf>
    <xf numFmtId="0" fontId="2" fillId="0" borderId="36" xfId="42" applyFont="1" applyBorder="1" applyAlignment="1">
      <alignment horizontal="right" vertical="top" wrapText="1"/>
      <protection/>
    </xf>
    <xf numFmtId="0" fontId="2" fillId="0" borderId="54" xfId="42" applyFont="1" applyBorder="1" applyAlignment="1">
      <alignment horizontal="right" vertical="top" wrapText="1"/>
      <protection/>
    </xf>
    <xf numFmtId="0" fontId="2" fillId="0" borderId="15" xfId="42" applyBorder="1" applyAlignment="1">
      <alignment horizontal="right" vertical="top" wrapText="1"/>
      <protection/>
    </xf>
    <xf numFmtId="0" fontId="2" fillId="0" borderId="55" xfId="42" applyBorder="1" applyAlignment="1">
      <alignment horizontal="right" vertical="top" wrapText="1"/>
      <protection/>
    </xf>
    <xf numFmtId="0" fontId="2" fillId="0" borderId="56" xfId="42" applyBorder="1" applyAlignment="1">
      <alignment horizontal="right" vertical="top" wrapText="1"/>
      <protection/>
    </xf>
    <xf numFmtId="0" fontId="2" fillId="0" borderId="25" xfId="42" applyBorder="1" applyAlignment="1">
      <alignment horizontal="right" vertical="top" wrapText="1"/>
      <protection/>
    </xf>
    <xf numFmtId="0" fontId="2" fillId="0" borderId="57" xfId="42" applyBorder="1" applyAlignment="1">
      <alignment horizontal="right" vertical="top" wrapText="1"/>
      <protection/>
    </xf>
    <xf numFmtId="0" fontId="2" fillId="0" borderId="55" xfId="42" applyFont="1" applyBorder="1" applyAlignment="1">
      <alignment horizontal="right" vertical="top" wrapText="1"/>
      <protection/>
    </xf>
    <xf numFmtId="0" fontId="2" fillId="0" borderId="12" xfId="42" applyBorder="1" applyAlignment="1">
      <alignment horizontal="right" vertical="top" wrapText="1"/>
      <protection/>
    </xf>
    <xf numFmtId="0" fontId="2" fillId="0" borderId="41" xfId="42" applyBorder="1" applyAlignment="1">
      <alignment horizontal="right" vertical="top" wrapText="1"/>
      <protection/>
    </xf>
    <xf numFmtId="0" fontId="2" fillId="0" borderId="57" xfId="42" applyFont="1" applyBorder="1" applyAlignment="1">
      <alignment horizontal="right" vertical="top" wrapText="1"/>
      <protection/>
    </xf>
    <xf numFmtId="0" fontId="2" fillId="0" borderId="0" xfId="36" applyFont="1" applyAlignment="1">
      <alignment horizontal="right" vertical="top" wrapText="1"/>
      <protection/>
    </xf>
    <xf numFmtId="0" fontId="0" fillId="0" borderId="58" xfId="0" applyBorder="1" applyAlignment="1">
      <alignment horizontal="center" wrapText="1"/>
    </xf>
    <xf numFmtId="0" fontId="2" fillId="0" borderId="0" xfId="42" applyBorder="1" applyAlignment="1">
      <alignment horizontal="right" vertical="top" wrapText="1"/>
      <protection/>
    </xf>
    <xf numFmtId="0" fontId="2" fillId="0" borderId="38" xfId="0" applyFont="1" applyBorder="1" applyAlignment="1">
      <alignment horizontal="right" vertical="top" wrapText="1"/>
    </xf>
    <xf numFmtId="0" fontId="0" fillId="0" borderId="59" xfId="0" applyBorder="1" applyAlignment="1">
      <alignment horizont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42" applyFont="1" applyBorder="1" applyAlignment="1">
      <alignment horizontal="right" vertical="top" wrapText="1"/>
      <protection/>
    </xf>
    <xf numFmtId="0" fontId="0" fillId="0" borderId="62" xfId="0" applyBorder="1" applyAlignment="1">
      <alignment horizontal="center" wrapText="1"/>
    </xf>
    <xf numFmtId="0" fontId="2" fillId="0" borderId="63" xfId="42" applyFont="1" applyBorder="1" applyAlignment="1">
      <alignment horizontal="right" vertical="top" wrapText="1"/>
      <protection/>
    </xf>
    <xf numFmtId="0" fontId="2" fillId="0" borderId="64" xfId="0" applyFont="1" applyBorder="1" applyAlignment="1">
      <alignment horizontal="right" vertical="top" wrapText="1"/>
    </xf>
    <xf numFmtId="0" fontId="0" fillId="0" borderId="65" xfId="0" applyBorder="1" applyAlignment="1">
      <alignment horizont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42" applyBorder="1" applyAlignment="1">
      <alignment horizontal="right" vertical="top" wrapText="1"/>
      <protection/>
    </xf>
    <xf numFmtId="0" fontId="2" fillId="0" borderId="68" xfId="0" applyFont="1" applyBorder="1" applyAlignment="1">
      <alignment horizontal="right" vertical="top" wrapText="1"/>
    </xf>
    <xf numFmtId="0" fontId="2" fillId="0" borderId="69" xfId="42" applyFont="1" applyBorder="1" applyAlignment="1">
      <alignment horizontal="right" vertical="top" wrapText="1"/>
      <protection/>
    </xf>
    <xf numFmtId="0" fontId="2" fillId="0" borderId="30" xfId="42" applyFont="1" applyBorder="1" applyAlignment="1">
      <alignment vertical="top" wrapText="1"/>
      <protection/>
    </xf>
    <xf numFmtId="0" fontId="2" fillId="0" borderId="70" xfId="0" applyFont="1" applyBorder="1" applyAlignment="1">
      <alignment horizontal="center" vertical="center" wrapText="1"/>
    </xf>
    <xf numFmtId="0" fontId="2" fillId="0" borderId="71" xfId="42" applyFont="1" applyBorder="1" applyAlignment="1">
      <alignment vertical="top" wrapText="1"/>
      <protection/>
    </xf>
    <xf numFmtId="0" fontId="0" fillId="0" borderId="72" xfId="0" applyBorder="1" applyAlignment="1">
      <alignment horizontal="center" wrapText="1"/>
    </xf>
    <xf numFmtId="0" fontId="2" fillId="0" borderId="73" xfId="42" applyFont="1" applyBorder="1" applyAlignment="1">
      <alignment horizontal="right" vertical="top" wrapText="1"/>
      <protection/>
    </xf>
    <xf numFmtId="0" fontId="0" fillId="0" borderId="74" xfId="0" applyBorder="1" applyAlignment="1">
      <alignment horizont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42" applyBorder="1" applyAlignment="1">
      <alignment horizontal="right" vertical="top" wrapText="1"/>
      <protection/>
    </xf>
    <xf numFmtId="0" fontId="2" fillId="0" borderId="77" xfId="42" applyFont="1" applyBorder="1" applyAlignment="1">
      <alignment horizontal="right" vertical="top" wrapText="1"/>
      <protection/>
    </xf>
    <xf numFmtId="0" fontId="2" fillId="0" borderId="78" xfId="42" applyFont="1" applyBorder="1" applyAlignment="1">
      <alignment horizontal="right" vertical="top" wrapText="1"/>
      <protection/>
    </xf>
    <xf numFmtId="0" fontId="2" fillId="0" borderId="79" xfId="42" applyFont="1" applyBorder="1" applyAlignment="1">
      <alignment horizontal="right" vertical="top" wrapText="1"/>
      <protection/>
    </xf>
    <xf numFmtId="0" fontId="0" fillId="0" borderId="80" xfId="0" applyBorder="1" applyAlignment="1">
      <alignment horizont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42" applyBorder="1" applyAlignment="1">
      <alignment horizontal="right" vertical="top" wrapText="1"/>
      <protection/>
    </xf>
    <xf numFmtId="0" fontId="2" fillId="0" borderId="83" xfId="42" applyFont="1" applyBorder="1" applyAlignment="1">
      <alignment horizontal="right" vertical="top" wrapText="1"/>
      <protection/>
    </xf>
    <xf numFmtId="0" fontId="2" fillId="0" borderId="56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wrapText="1"/>
    </xf>
    <xf numFmtId="0" fontId="2" fillId="0" borderId="85" xfId="42" applyFont="1" applyBorder="1" applyAlignment="1">
      <alignment horizontal="right" vertical="top" wrapText="1"/>
      <protection/>
    </xf>
    <xf numFmtId="0" fontId="2" fillId="0" borderId="84" xfId="42" applyFont="1" applyBorder="1" applyAlignment="1">
      <alignment horizontal="right" vertical="top" wrapText="1"/>
      <protection/>
    </xf>
    <xf numFmtId="0" fontId="2" fillId="0" borderId="86" xfId="42" applyFont="1" applyBorder="1" applyAlignment="1">
      <alignment horizontal="right" vertical="top" wrapText="1"/>
      <protection/>
    </xf>
    <xf numFmtId="0" fontId="2" fillId="0" borderId="27" xfId="42" applyFont="1" applyBorder="1" applyAlignment="1">
      <alignment horizontal="right" vertical="top" wrapText="1"/>
      <protection/>
    </xf>
    <xf numFmtId="0" fontId="2" fillId="0" borderId="78" xfId="42" applyBorder="1" applyAlignment="1">
      <alignment horizontal="right" vertical="top" wrapText="1"/>
      <protection/>
    </xf>
    <xf numFmtId="0" fontId="2" fillId="0" borderId="71" xfId="42" applyFont="1" applyBorder="1" applyAlignment="1">
      <alignment horizontal="right" vertical="top" wrapText="1"/>
      <protection/>
    </xf>
    <xf numFmtId="0" fontId="2" fillId="0" borderId="14" xfId="42" applyFont="1" applyBorder="1" applyAlignment="1">
      <alignment horizontal="right" vertical="top" wrapText="1"/>
      <protection/>
    </xf>
    <xf numFmtId="0" fontId="2" fillId="0" borderId="64" xfId="42" applyBorder="1" applyAlignment="1">
      <alignment horizontal="right" vertical="top" wrapText="1"/>
      <protection/>
    </xf>
    <xf numFmtId="0" fontId="0" fillId="0" borderId="87" xfId="0" applyBorder="1" applyAlignment="1">
      <alignment horizontal="center" wrapText="1"/>
    </xf>
    <xf numFmtId="0" fontId="2" fillId="0" borderId="88" xfId="42" applyFont="1" applyBorder="1" applyAlignment="1">
      <alignment horizontal="right" vertical="top" wrapText="1"/>
      <protection/>
    </xf>
    <xf numFmtId="0" fontId="2" fillId="0" borderId="64" xfId="42" applyFont="1" applyBorder="1" applyAlignment="1">
      <alignment horizontal="right" vertical="top" wrapText="1"/>
      <protection/>
    </xf>
    <xf numFmtId="0" fontId="2" fillId="0" borderId="63" xfId="42" applyFont="1" applyBorder="1" applyAlignment="1">
      <alignment horizontal="right" vertical="top" wrapText="1"/>
      <protection/>
    </xf>
    <xf numFmtId="0" fontId="2" fillId="0" borderId="83" xfId="0" applyFont="1" applyBorder="1" applyAlignment="1">
      <alignment horizontal="right" wrapText="1"/>
    </xf>
    <xf numFmtId="0" fontId="2" fillId="0" borderId="89" xfId="42" applyBorder="1" applyAlignment="1">
      <alignment horizontal="right" vertical="top" wrapText="1"/>
      <protection/>
    </xf>
    <xf numFmtId="0" fontId="2" fillId="0" borderId="75" xfId="42" applyFont="1" applyBorder="1" applyAlignment="1">
      <alignment horizontal="right" vertical="top" wrapText="1"/>
      <protection/>
    </xf>
    <xf numFmtId="0" fontId="2" fillId="0" borderId="68" xfId="42" applyBorder="1" applyAlignment="1">
      <alignment horizontal="right" vertical="top" wrapText="1"/>
      <protection/>
    </xf>
    <xf numFmtId="0" fontId="2" fillId="0" borderId="90" xfId="42" applyBorder="1" applyAlignment="1">
      <alignment horizontal="right" vertical="top" wrapText="1"/>
      <protection/>
    </xf>
    <xf numFmtId="0" fontId="2" fillId="0" borderId="91" xfId="42" applyFont="1" applyBorder="1" applyAlignment="1">
      <alignment horizontal="right" vertical="top" wrapText="1"/>
      <protection/>
    </xf>
    <xf numFmtId="0" fontId="2" fillId="0" borderId="10" xfId="42" applyBorder="1" applyAlignment="1">
      <alignment horizontal="right" vertical="top" wrapText="1"/>
      <protection/>
    </xf>
    <xf numFmtId="0" fontId="2" fillId="0" borderId="92" xfId="42" applyBorder="1" applyAlignment="1">
      <alignment horizontal="right" vertical="top" wrapText="1"/>
      <protection/>
    </xf>
    <xf numFmtId="0" fontId="2" fillId="0" borderId="14" xfId="42" applyBorder="1" applyAlignment="1">
      <alignment horizontal="right" vertical="top" wrapText="1"/>
      <protection/>
    </xf>
    <xf numFmtId="0" fontId="2" fillId="0" borderId="77" xfId="42" applyBorder="1" applyAlignment="1">
      <alignment horizontal="right" vertical="top" wrapText="1"/>
      <protection/>
    </xf>
    <xf numFmtId="0" fontId="2" fillId="0" borderId="75" xfId="42" applyBorder="1" applyAlignment="1">
      <alignment horizontal="right" vertical="top" wrapText="1"/>
      <protection/>
    </xf>
    <xf numFmtId="0" fontId="2" fillId="0" borderId="81" xfId="42" applyBorder="1" applyAlignment="1">
      <alignment horizontal="right" vertical="top" wrapText="1"/>
      <protection/>
    </xf>
    <xf numFmtId="0" fontId="2" fillId="0" borderId="83" xfId="42" applyBorder="1" applyAlignment="1">
      <alignment horizontal="right" vertical="top" wrapText="1"/>
      <protection/>
    </xf>
    <xf numFmtId="0" fontId="0" fillId="0" borderId="93" xfId="0" applyBorder="1" applyAlignment="1">
      <alignment horizontal="center" wrapText="1"/>
    </xf>
    <xf numFmtId="0" fontId="2" fillId="0" borderId="94" xfId="0" applyFont="1" applyBorder="1" applyAlignment="1">
      <alignment horizontal="center" vertical="center" wrapText="1"/>
    </xf>
    <xf numFmtId="0" fontId="2" fillId="0" borderId="94" xfId="42" applyBorder="1" applyAlignment="1">
      <alignment horizontal="right" vertical="top" wrapText="1"/>
      <protection/>
    </xf>
    <xf numFmtId="0" fontId="2" fillId="0" borderId="95" xfId="42" applyBorder="1" applyAlignment="1">
      <alignment horizontal="right" vertical="top" wrapText="1"/>
      <protection/>
    </xf>
    <xf numFmtId="0" fontId="2" fillId="0" borderId="92" xfId="42" applyFont="1" applyBorder="1" applyAlignment="1">
      <alignment horizontal="right" vertical="top" wrapText="1"/>
      <protection/>
    </xf>
    <xf numFmtId="0" fontId="2" fillId="0" borderId="96" xfId="42" applyBorder="1" applyAlignment="1">
      <alignment horizontal="right" vertical="top" wrapText="1"/>
      <protection/>
    </xf>
    <xf numFmtId="0" fontId="0" fillId="0" borderId="97" xfId="0" applyBorder="1" applyAlignment="1">
      <alignment horizontal="center" wrapText="1"/>
    </xf>
    <xf numFmtId="0" fontId="2" fillId="0" borderId="98" xfId="42" applyBorder="1" applyAlignment="1">
      <alignment horizontal="right" vertical="top" wrapText="1"/>
      <protection/>
    </xf>
    <xf numFmtId="0" fontId="2" fillId="0" borderId="99" xfId="42" applyBorder="1" applyAlignment="1">
      <alignment horizontal="right" vertical="top" wrapText="1"/>
      <protection/>
    </xf>
    <xf numFmtId="0" fontId="2" fillId="0" borderId="100" xfId="42" applyBorder="1" applyAlignment="1">
      <alignment horizontal="right" vertical="top" wrapText="1"/>
      <protection/>
    </xf>
    <xf numFmtId="0" fontId="2" fillId="0" borderId="101" xfId="42" applyBorder="1" applyAlignment="1">
      <alignment horizontal="right" vertical="top" wrapText="1"/>
      <protection/>
    </xf>
    <xf numFmtId="0" fontId="2" fillId="0" borderId="102" xfId="42" applyFont="1" applyBorder="1" applyAlignment="1">
      <alignment horizontal="right" vertical="top" wrapText="1"/>
      <protection/>
    </xf>
    <xf numFmtId="0" fontId="2" fillId="0" borderId="103" xfId="0" applyFont="1" applyBorder="1" applyAlignment="1">
      <alignment horizontal="center" vertical="center" wrapText="1"/>
    </xf>
    <xf numFmtId="0" fontId="2" fillId="0" borderId="104" xfId="0" applyFont="1" applyBorder="1" applyAlignment="1">
      <alignment horizontal="center" vertical="center" wrapText="1"/>
    </xf>
    <xf numFmtId="0" fontId="2" fillId="0" borderId="105" xfId="0" applyFont="1" applyBorder="1" applyAlignment="1">
      <alignment horizontal="center" vertical="center" wrapText="1"/>
    </xf>
    <xf numFmtId="0" fontId="2" fillId="0" borderId="106" xfId="42" applyFont="1" applyBorder="1" applyAlignment="1">
      <alignment horizontal="right" vertical="top" wrapText="1"/>
      <protection/>
    </xf>
    <xf numFmtId="0" fontId="2" fillId="0" borderId="89" xfId="42" applyFont="1" applyBorder="1" applyAlignment="1">
      <alignment horizontal="right" vertical="top" wrapText="1"/>
      <protection/>
    </xf>
    <xf numFmtId="0" fontId="2" fillId="0" borderId="10" xfId="42" applyFont="1" applyBorder="1" applyAlignment="1">
      <alignment horizontal="right" vertical="top" wrapText="1"/>
      <protection/>
    </xf>
    <xf numFmtId="0" fontId="2" fillId="0" borderId="107" xfId="42" applyFont="1" applyBorder="1" applyAlignment="1">
      <alignment horizontal="right" vertical="top" wrapText="1"/>
      <protection/>
    </xf>
    <xf numFmtId="0" fontId="2" fillId="0" borderId="81" xfId="42" applyFont="1" applyBorder="1" applyAlignment="1">
      <alignment horizontal="right" vertical="top" wrapText="1"/>
      <protection/>
    </xf>
    <xf numFmtId="0" fontId="2" fillId="0" borderId="108" xfId="42" applyFont="1" applyBorder="1" applyAlignment="1">
      <alignment horizontal="right" vertical="top" wrapText="1"/>
      <protection/>
    </xf>
    <xf numFmtId="0" fontId="2" fillId="0" borderId="98" xfId="42" applyFont="1" applyBorder="1" applyAlignment="1">
      <alignment horizontal="right" vertical="top" wrapText="1"/>
      <protection/>
    </xf>
    <xf numFmtId="0" fontId="2" fillId="0" borderId="109" xfId="42" applyFont="1" applyBorder="1" applyAlignment="1">
      <alignment horizontal="right" vertical="top" wrapText="1"/>
      <protection/>
    </xf>
    <xf numFmtId="0" fontId="2" fillId="0" borderId="100" xfId="42" applyFont="1" applyBorder="1" applyAlignment="1">
      <alignment horizontal="right" vertical="top" wrapText="1"/>
      <protection/>
    </xf>
    <xf numFmtId="0" fontId="2" fillId="0" borderId="110" xfId="42" applyFont="1" applyBorder="1" applyAlignment="1">
      <alignment horizontal="right" vertical="top" wrapText="1"/>
      <protection/>
    </xf>
    <xf numFmtId="0" fontId="2" fillId="34" borderId="63" xfId="42" applyFont="1" applyFill="1" applyBorder="1" applyAlignment="1">
      <alignment horizontal="right" vertical="top" wrapText="1"/>
      <protection/>
    </xf>
    <xf numFmtId="0" fontId="2" fillId="0" borderId="61" xfId="42" applyFont="1" applyBorder="1" applyAlignment="1">
      <alignment horizontal="right" vertical="top" wrapText="1"/>
      <protection/>
    </xf>
    <xf numFmtId="0" fontId="0" fillId="0" borderId="111" xfId="0" applyBorder="1" applyAlignment="1">
      <alignment horizontal="center" wrapText="1"/>
    </xf>
    <xf numFmtId="0" fontId="0" fillId="0" borderId="112" xfId="0" applyBorder="1" applyAlignment="1">
      <alignment horizontal="center" wrapText="1"/>
    </xf>
    <xf numFmtId="0" fontId="0" fillId="0" borderId="113" xfId="0" applyBorder="1" applyAlignment="1">
      <alignment horizontal="center" wrapText="1"/>
    </xf>
    <xf numFmtId="0" fontId="2" fillId="0" borderId="0" xfId="42" applyFont="1" applyBorder="1" applyAlignment="1">
      <alignment horizontal="right" vertical="top" wrapText="1"/>
      <protection/>
    </xf>
    <xf numFmtId="0" fontId="0" fillId="0" borderId="114" xfId="0" applyBorder="1" applyAlignment="1">
      <alignment horizontal="center" wrapText="1"/>
    </xf>
    <xf numFmtId="0" fontId="2" fillId="0" borderId="84" xfId="0" applyFont="1" applyBorder="1" applyAlignment="1">
      <alignment horizontal="center" vertical="center" wrapText="1"/>
    </xf>
    <xf numFmtId="0" fontId="0" fillId="0" borderId="115" xfId="0" applyBorder="1" applyAlignment="1">
      <alignment horizontal="center" wrapText="1"/>
    </xf>
    <xf numFmtId="0" fontId="0" fillId="0" borderId="116" xfId="0" applyBorder="1" applyAlignment="1">
      <alignment horizontal="center" wrapText="1"/>
    </xf>
    <xf numFmtId="0" fontId="2" fillId="0" borderId="117" xfId="0" applyFont="1" applyBorder="1" applyAlignment="1">
      <alignment horizontal="center" vertical="center" wrapText="1"/>
    </xf>
    <xf numFmtId="0" fontId="2" fillId="0" borderId="118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2" fillId="0" borderId="94" xfId="42" applyFont="1" applyBorder="1" applyAlignment="1">
      <alignment horizontal="right" vertical="top" wrapText="1"/>
      <protection/>
    </xf>
    <xf numFmtId="0" fontId="2" fillId="0" borderId="120" xfId="0" applyFont="1" applyBorder="1" applyAlignment="1">
      <alignment horizontal="center" vertical="center" wrapText="1"/>
    </xf>
    <xf numFmtId="0" fontId="2" fillId="0" borderId="121" xfId="0" applyFont="1" applyBorder="1" applyAlignment="1">
      <alignment horizontal="center" vertical="center" wrapText="1"/>
    </xf>
    <xf numFmtId="0" fontId="0" fillId="0" borderId="122" xfId="0" applyBorder="1" applyAlignment="1">
      <alignment horizontal="center" wrapText="1"/>
    </xf>
    <xf numFmtId="0" fontId="2" fillId="0" borderId="123" xfId="42" applyFont="1" applyBorder="1" applyAlignment="1">
      <alignment horizontal="right" vertical="top" wrapText="1"/>
      <protection/>
    </xf>
    <xf numFmtId="0" fontId="2" fillId="0" borderId="124" xfId="42" applyFont="1" applyBorder="1" applyAlignment="1">
      <alignment horizontal="right" vertical="top" wrapText="1"/>
      <protection/>
    </xf>
    <xf numFmtId="0" fontId="2" fillId="0" borderId="125" xfId="42" applyFont="1" applyBorder="1" applyAlignment="1">
      <alignment horizontal="right" vertical="top" wrapText="1"/>
      <protection/>
    </xf>
    <xf numFmtId="0" fontId="2" fillId="0" borderId="126" xfId="42" applyFont="1" applyBorder="1" applyAlignment="1">
      <alignment horizontal="right" vertical="top" wrapText="1"/>
      <protection/>
    </xf>
    <xf numFmtId="0" fontId="2" fillId="0" borderId="127" xfId="42" applyFont="1" applyBorder="1" applyAlignment="1">
      <alignment horizontal="right" vertical="top" wrapText="1"/>
      <protection/>
    </xf>
    <xf numFmtId="0" fontId="2" fillId="0" borderId="128" xfId="0" applyFont="1" applyBorder="1" applyAlignment="1">
      <alignment horizontal="center" vertical="center" wrapText="1"/>
    </xf>
    <xf numFmtId="0" fontId="0" fillId="0" borderId="129" xfId="0" applyBorder="1" applyAlignment="1">
      <alignment horizontal="center" wrapText="1"/>
    </xf>
    <xf numFmtId="0" fontId="2" fillId="0" borderId="130" xfId="0" applyFont="1" applyBorder="1" applyAlignment="1">
      <alignment horizontal="center" vertical="center" wrapText="1"/>
    </xf>
    <xf numFmtId="0" fontId="0" fillId="0" borderId="131" xfId="0" applyBorder="1" applyAlignment="1">
      <alignment horizontal="center" wrapText="1"/>
    </xf>
    <xf numFmtId="0" fontId="0" fillId="0" borderId="132" xfId="0" applyBorder="1" applyAlignment="1">
      <alignment horizontal="center" wrapText="1"/>
    </xf>
    <xf numFmtId="0" fontId="0" fillId="0" borderId="133" xfId="0" applyBorder="1" applyAlignment="1">
      <alignment horizontal="center" wrapText="1"/>
    </xf>
    <xf numFmtId="0" fontId="2" fillId="0" borderId="134" xfId="42" applyFont="1" applyBorder="1" applyAlignment="1">
      <alignment horizontal="right" vertical="top" wrapText="1"/>
      <protection/>
    </xf>
    <xf numFmtId="0" fontId="2" fillId="0" borderId="135" xfId="0" applyFont="1" applyBorder="1" applyAlignment="1">
      <alignment horizontal="center" vertical="center" wrapText="1"/>
    </xf>
    <xf numFmtId="0" fontId="2" fillId="0" borderId="136" xfId="42" applyFont="1" applyBorder="1" applyAlignment="1">
      <alignment horizontal="right" vertical="top" wrapText="1"/>
      <protection/>
    </xf>
    <xf numFmtId="0" fontId="2" fillId="0" borderId="137" xfId="42" applyFont="1" applyBorder="1" applyAlignment="1">
      <alignment horizontal="right" vertical="top" wrapText="1"/>
      <protection/>
    </xf>
    <xf numFmtId="0" fontId="2" fillId="0" borderId="138" xfId="42" applyFont="1" applyBorder="1" applyAlignment="1">
      <alignment horizontal="right" vertical="top" wrapText="1"/>
      <protection/>
    </xf>
    <xf numFmtId="0" fontId="0" fillId="0" borderId="139" xfId="0" applyBorder="1" applyAlignment="1">
      <alignment horizontal="center" wrapText="1"/>
    </xf>
    <xf numFmtId="0" fontId="2" fillId="0" borderId="140" xfId="42" applyFont="1" applyBorder="1" applyAlignment="1">
      <alignment horizontal="right" vertical="top" wrapText="1"/>
      <protection/>
    </xf>
    <xf numFmtId="0" fontId="0" fillId="0" borderId="131" xfId="0" applyBorder="1" applyAlignment="1">
      <alignment horizontal="center" vertical="center" wrapText="1"/>
    </xf>
    <xf numFmtId="0" fontId="0" fillId="0" borderId="132" xfId="0" applyBorder="1" applyAlignment="1">
      <alignment horizontal="center" vertical="center" wrapText="1"/>
    </xf>
    <xf numFmtId="0" fontId="0" fillId="0" borderId="133" xfId="0" applyBorder="1" applyAlignment="1">
      <alignment horizontal="center" vertical="center" wrapText="1"/>
    </xf>
    <xf numFmtId="0" fontId="2" fillId="0" borderId="46" xfId="42" applyFont="1" applyBorder="1" applyAlignment="1">
      <alignment vertical="top" wrapText="1"/>
      <protection/>
    </xf>
    <xf numFmtId="0" fontId="0" fillId="0" borderId="141" xfId="0" applyBorder="1" applyAlignment="1">
      <alignment horizontal="center" wrapText="1"/>
    </xf>
    <xf numFmtId="0" fontId="2" fillId="0" borderId="17" xfId="42" applyFont="1" applyBorder="1" applyAlignment="1">
      <alignment horizontal="right" vertical="top" wrapText="1"/>
      <protection/>
    </xf>
    <xf numFmtId="0" fontId="0" fillId="0" borderId="142" xfId="0" applyBorder="1" applyAlignment="1">
      <alignment horizontal="center" wrapText="1"/>
    </xf>
    <xf numFmtId="0" fontId="2" fillId="0" borderId="143" xfId="42" applyBorder="1" applyAlignment="1">
      <alignment horizontal="right" vertical="top" wrapText="1"/>
      <protection/>
    </xf>
    <xf numFmtId="0" fontId="2" fillId="0" borderId="144" xfId="0" applyFont="1" applyBorder="1" applyAlignment="1">
      <alignment horizontal="right" vertical="top" wrapText="1"/>
    </xf>
    <xf numFmtId="0" fontId="2" fillId="0" borderId="145" xfId="0" applyFont="1" applyBorder="1" applyAlignment="1">
      <alignment horizontal="center" vertical="center" wrapText="1"/>
    </xf>
    <xf numFmtId="0" fontId="2" fillId="0" borderId="137" xfId="0" applyFont="1" applyBorder="1" applyAlignment="1">
      <alignment horizontal="center" vertical="center" wrapText="1"/>
    </xf>
    <xf numFmtId="0" fontId="0" fillId="0" borderId="146" xfId="0" applyBorder="1" applyAlignment="1">
      <alignment horizontal="center" wrapText="1"/>
    </xf>
    <xf numFmtId="0" fontId="2" fillId="0" borderId="147" xfId="0" applyFont="1" applyBorder="1" applyAlignment="1">
      <alignment horizontal="right" vertical="top" wrapText="1"/>
    </xf>
    <xf numFmtId="0" fontId="0" fillId="0" borderId="148" xfId="0" applyBorder="1" applyAlignment="1">
      <alignment horizontal="center" wrapText="1"/>
    </xf>
    <xf numFmtId="0" fontId="2" fillId="0" borderId="149" xfId="42" applyBorder="1" applyAlignment="1">
      <alignment horizontal="right" vertical="top" wrapText="1"/>
      <protection/>
    </xf>
    <xf numFmtId="0" fontId="2" fillId="0" borderId="150" xfId="0" applyFont="1" applyBorder="1" applyAlignment="1">
      <alignment horizontal="right" vertical="top" wrapText="1"/>
    </xf>
    <xf numFmtId="0" fontId="0" fillId="0" borderId="151" xfId="0" applyBorder="1" applyAlignment="1">
      <alignment horizontal="center" wrapText="1"/>
    </xf>
    <xf numFmtId="0" fontId="2" fillId="0" borderId="152" xfId="0" applyFont="1" applyBorder="1" applyAlignment="1">
      <alignment horizontal="center" vertical="center" wrapText="1"/>
    </xf>
    <xf numFmtId="0" fontId="2" fillId="0" borderId="153" xfId="42" applyBorder="1" applyAlignment="1">
      <alignment horizontal="right" vertical="top" wrapText="1"/>
      <protection/>
    </xf>
    <xf numFmtId="0" fontId="2" fillId="0" borderId="154" xfId="42" applyFont="1" applyBorder="1" applyAlignment="1">
      <alignment horizontal="right" vertical="top" wrapText="1"/>
      <protection/>
    </xf>
    <xf numFmtId="0" fontId="2" fillId="0" borderId="50" xfId="42" applyBorder="1" applyAlignment="1">
      <alignment horizontal="right" vertical="top" wrapText="1"/>
      <protection/>
    </xf>
    <xf numFmtId="0" fontId="2" fillId="0" borderId="155" xfId="42" applyFont="1" applyBorder="1" applyAlignment="1">
      <alignment vertical="top" wrapText="1"/>
      <protection/>
    </xf>
    <xf numFmtId="0" fontId="2" fillId="0" borderId="33" xfId="0" applyFont="1" applyBorder="1" applyAlignment="1">
      <alignment horizontal="center" vertical="center" wrapText="1"/>
    </xf>
    <xf numFmtId="0" fontId="0" fillId="0" borderId="156" xfId="0" applyBorder="1" applyAlignment="1">
      <alignment horizontal="center" wrapText="1"/>
    </xf>
    <xf numFmtId="0" fontId="2" fillId="0" borderId="157" xfId="0" applyFont="1" applyBorder="1" applyAlignment="1">
      <alignment horizontal="center" vertical="center" wrapText="1"/>
    </xf>
    <xf numFmtId="0" fontId="2" fillId="0" borderId="158" xfId="42" applyBorder="1" applyAlignment="1">
      <alignment horizontal="right" vertical="top" wrapText="1"/>
      <protection/>
    </xf>
    <xf numFmtId="0" fontId="2" fillId="0" borderId="95" xfId="42" applyFont="1" applyBorder="1" applyAlignment="1">
      <alignment horizontal="right" vertical="top" wrapText="1"/>
      <protection/>
    </xf>
    <xf numFmtId="0" fontId="2" fillId="0" borderId="13" xfId="42" applyBorder="1" applyAlignment="1">
      <alignment horizontal="right" vertical="top" wrapText="1"/>
      <protection/>
    </xf>
    <xf numFmtId="0" fontId="0" fillId="0" borderId="159" xfId="0" applyBorder="1" applyAlignment="1">
      <alignment horizontal="center" wrapText="1"/>
    </xf>
    <xf numFmtId="0" fontId="2" fillId="0" borderId="160" xfId="42" applyBorder="1" applyAlignment="1">
      <alignment horizontal="right" vertical="top" wrapText="1"/>
      <protection/>
    </xf>
    <xf numFmtId="0" fontId="2" fillId="0" borderId="161" xfId="42" applyFont="1" applyBorder="1" applyAlignment="1">
      <alignment horizontal="right" vertical="top" wrapText="1"/>
      <protection/>
    </xf>
    <xf numFmtId="0" fontId="2" fillId="0" borderId="84" xfId="42" applyBorder="1" applyAlignment="1">
      <alignment horizontal="right" vertical="top" wrapText="1"/>
      <protection/>
    </xf>
    <xf numFmtId="0" fontId="2" fillId="0" borderId="134" xfId="0" applyFont="1" applyBorder="1" applyAlignment="1">
      <alignment horizontal="center" vertical="center" wrapText="1"/>
    </xf>
    <xf numFmtId="0" fontId="2" fillId="0" borderId="124" xfId="42" applyBorder="1" applyAlignment="1">
      <alignment horizontal="right" vertical="top" wrapText="1"/>
      <protection/>
    </xf>
    <xf numFmtId="0" fontId="2" fillId="0" borderId="125" xfId="0" applyFont="1" applyBorder="1" applyAlignment="1">
      <alignment horizontal="center" vertical="center" wrapText="1"/>
    </xf>
    <xf numFmtId="0" fontId="2" fillId="0" borderId="125" xfId="42" applyBorder="1" applyAlignment="1">
      <alignment horizontal="right" vertical="top" wrapText="1"/>
      <protection/>
    </xf>
    <xf numFmtId="0" fontId="2" fillId="0" borderId="126" xfId="42" applyBorder="1" applyAlignment="1">
      <alignment horizontal="right" vertical="top" wrapText="1"/>
      <protection/>
    </xf>
    <xf numFmtId="0" fontId="0" fillId="0" borderId="162" xfId="0" applyBorder="1" applyAlignment="1">
      <alignment wrapText="1"/>
    </xf>
    <xf numFmtId="0" fontId="0" fillId="0" borderId="163" xfId="0" applyBorder="1" applyAlignment="1">
      <alignment wrapText="1"/>
    </xf>
    <xf numFmtId="0" fontId="14" fillId="0" borderId="164" xfId="0" applyFont="1" applyBorder="1" applyAlignment="1">
      <alignment horizontal="center" wrapText="1"/>
    </xf>
    <xf numFmtId="0" fontId="2" fillId="0" borderId="165" xfId="36" applyFont="1" applyBorder="1" applyAlignment="1">
      <alignment horizontal="center" vertical="top" wrapText="1"/>
      <protection/>
    </xf>
    <xf numFmtId="0" fontId="2" fillId="0" borderId="13" xfId="36" applyFont="1" applyBorder="1" applyAlignment="1">
      <alignment horizontal="center" vertical="top" wrapText="1"/>
      <protection/>
    </xf>
    <xf numFmtId="0" fontId="2" fillId="0" borderId="166" xfId="36" applyFont="1" applyBorder="1" applyAlignment="1">
      <alignment horizontal="center" vertical="top" wrapText="1"/>
      <protection/>
    </xf>
    <xf numFmtId="0" fontId="0" fillId="0" borderId="143" xfId="0" applyBorder="1" applyAlignment="1">
      <alignment wrapText="1"/>
    </xf>
    <xf numFmtId="0" fontId="0" fillId="0" borderId="142" xfId="0" applyBorder="1" applyAlignment="1">
      <alignment wrapText="1"/>
    </xf>
    <xf numFmtId="0" fontId="2" fillId="0" borderId="166" xfId="42" applyBorder="1" applyAlignment="1">
      <alignment horizontal="right" vertical="top" wrapText="1"/>
      <protection/>
    </xf>
    <xf numFmtId="0" fontId="2" fillId="0" borderId="167" xfId="42" applyBorder="1" applyAlignment="1">
      <alignment horizontal="right" vertical="top" wrapText="1"/>
      <protection/>
    </xf>
    <xf numFmtId="0" fontId="2" fillId="0" borderId="168" xfId="42" applyFont="1" applyBorder="1" applyAlignment="1">
      <alignment horizontal="right" vertical="top" wrapText="1"/>
      <protection/>
    </xf>
    <xf numFmtId="0" fontId="2" fillId="0" borderId="169" xfId="42" applyFont="1" applyBorder="1" applyAlignment="1">
      <alignment horizontal="right" vertical="top" wrapText="1"/>
      <protection/>
    </xf>
    <xf numFmtId="0" fontId="2" fillId="0" borderId="170" xfId="0" applyFont="1" applyBorder="1" applyAlignment="1">
      <alignment horizontal="center" vertical="center" wrapText="1"/>
    </xf>
    <xf numFmtId="0" fontId="2" fillId="0" borderId="171" xfId="0" applyFont="1" applyBorder="1" applyAlignment="1">
      <alignment horizontal="center" vertical="center" wrapText="1"/>
    </xf>
    <xf numFmtId="0" fontId="0" fillId="0" borderId="172" xfId="0" applyBorder="1" applyAlignment="1">
      <alignment horizontal="center" wrapText="1"/>
    </xf>
    <xf numFmtId="0" fontId="2" fillId="0" borderId="173" xfId="0" applyFont="1" applyBorder="1" applyAlignment="1">
      <alignment horizontal="right" vertical="top" wrapText="1"/>
    </xf>
    <xf numFmtId="0" fontId="0" fillId="0" borderId="174" xfId="0" applyBorder="1" applyAlignment="1">
      <alignment wrapText="1"/>
    </xf>
    <xf numFmtId="0" fontId="2" fillId="0" borderId="175" xfId="42" applyFont="1" applyBorder="1" applyAlignment="1">
      <alignment horizontal="right" vertical="top" wrapText="1"/>
      <protection/>
    </xf>
    <xf numFmtId="0" fontId="2" fillId="0" borderId="176" xfId="0" applyFont="1" applyBorder="1" applyAlignment="1">
      <alignment horizontal="center" vertical="center" wrapText="1"/>
    </xf>
    <xf numFmtId="0" fontId="2" fillId="0" borderId="143" xfId="42" applyFont="1" applyBorder="1" applyAlignment="1">
      <alignment horizontal="right" vertical="top" wrapText="1"/>
      <protection/>
    </xf>
    <xf numFmtId="0" fontId="2" fillId="0" borderId="144" xfId="42" applyFont="1" applyBorder="1" applyAlignment="1">
      <alignment horizontal="right" vertical="top" wrapText="1"/>
      <protection/>
    </xf>
    <xf numFmtId="0" fontId="2" fillId="0" borderId="177" xfId="42" applyBorder="1" applyAlignment="1">
      <alignment horizontal="right" vertical="top" wrapText="1"/>
      <protection/>
    </xf>
    <xf numFmtId="0" fontId="2" fillId="0" borderId="178" xfId="42" applyBorder="1" applyAlignment="1">
      <alignment horizontal="right" vertical="top" wrapText="1"/>
      <protection/>
    </xf>
    <xf numFmtId="0" fontId="2" fillId="0" borderId="85" xfId="42" applyFont="1" applyBorder="1" applyAlignment="1">
      <alignment horizontal="right" vertical="top" wrapText="1"/>
      <protection/>
    </xf>
    <xf numFmtId="0" fontId="2" fillId="0" borderId="179" xfId="42" applyFont="1" applyBorder="1" applyAlignment="1">
      <alignment horizontal="right" vertical="top" wrapText="1"/>
      <protection/>
    </xf>
    <xf numFmtId="0" fontId="2" fillId="0" borderId="180" xfId="42" applyFont="1" applyBorder="1" applyAlignment="1">
      <alignment horizontal="right" vertical="top" wrapText="1"/>
      <protection/>
    </xf>
    <xf numFmtId="0" fontId="2" fillId="0" borderId="181" xfId="42" applyFont="1" applyBorder="1" applyAlignment="1">
      <alignment horizontal="right" vertical="top" wrapText="1"/>
      <protection/>
    </xf>
    <xf numFmtId="0" fontId="2" fillId="0" borderId="182" xfId="42" applyFont="1" applyBorder="1" applyAlignment="1">
      <alignment horizontal="right" vertical="top" wrapText="1"/>
      <protection/>
    </xf>
    <xf numFmtId="0" fontId="2" fillId="0" borderId="183" xfId="42" applyFont="1" applyBorder="1" applyAlignment="1">
      <alignment horizontal="right" vertical="top" wrapText="1"/>
      <protection/>
    </xf>
    <xf numFmtId="0" fontId="2" fillId="0" borderId="129" xfId="42" applyFont="1" applyBorder="1" applyAlignment="1">
      <alignment horizontal="right" vertical="top" wrapText="1"/>
      <protection/>
    </xf>
    <xf numFmtId="0" fontId="12" fillId="0" borderId="0" xfId="37" applyFont="1" applyBorder="1" applyAlignment="1">
      <alignment horizontal="center" vertical="top" wrapText="1"/>
      <protection/>
    </xf>
    <xf numFmtId="0" fontId="5" fillId="0" borderId="0" xfId="36" applyBorder="1" applyAlignment="1">
      <alignment horizontal="left" vertical="top" wrapText="1"/>
      <protection/>
    </xf>
    <xf numFmtId="0" fontId="5" fillId="0" borderId="0" xfId="37" applyBorder="1" applyAlignment="1">
      <alignment horizontal="right" vertical="top" wrapText="1"/>
      <protection/>
    </xf>
    <xf numFmtId="0" fontId="4" fillId="0" borderId="0" xfId="45" applyFont="1" applyBorder="1" applyAlignment="1">
      <alignment horizontal="left" vertical="top" wrapText="1"/>
      <protection/>
    </xf>
    <xf numFmtId="0" fontId="4" fillId="0" borderId="0" xfId="35" applyFont="1" applyBorder="1" applyAlignment="1">
      <alignment horizontal="right" vertical="top" wrapText="1"/>
      <protection/>
    </xf>
    <xf numFmtId="0" fontId="6" fillId="0" borderId="12" xfId="41" applyFont="1" applyBorder="1" applyAlignment="1">
      <alignment horizontal="left" vertical="top" wrapText="1"/>
      <protection/>
    </xf>
    <xf numFmtId="0" fontId="6" fillId="0" borderId="12" xfId="44" applyFont="1" applyBorder="1" applyAlignment="1">
      <alignment horizontal="center" vertical="top" wrapText="1"/>
      <protection/>
    </xf>
    <xf numFmtId="0" fontId="5" fillId="0" borderId="0" xfId="36" applyBorder="1" applyAlignment="1">
      <alignment horizontal="center" vertical="top" wrapText="1"/>
      <protection/>
    </xf>
    <xf numFmtId="0" fontId="12" fillId="0" borderId="0" xfId="36" applyFont="1" applyBorder="1" applyAlignment="1">
      <alignment horizontal="left" vertical="top" wrapText="1"/>
      <protection/>
    </xf>
    <xf numFmtId="0" fontId="2" fillId="0" borderId="12" xfId="42" applyFont="1" applyBorder="1" applyAlignment="1">
      <alignment horizontal="right" vertical="top" wrapText="1"/>
      <protection/>
    </xf>
    <xf numFmtId="0" fontId="2" fillId="0" borderId="12" xfId="43" applyFont="1" applyBorder="1" applyAlignment="1">
      <alignment horizontal="center" vertical="top" wrapText="1"/>
      <protection/>
    </xf>
    <xf numFmtId="0" fontId="6" fillId="0" borderId="81" xfId="41" applyFont="1" applyBorder="1" applyAlignment="1">
      <alignment horizontal="center" vertical="top" wrapText="1"/>
      <protection/>
    </xf>
    <xf numFmtId="0" fontId="6" fillId="0" borderId="12" xfId="44" applyBorder="1" applyAlignment="1">
      <alignment horizontal="center" vertical="top" wrapText="1"/>
      <protection/>
    </xf>
    <xf numFmtId="0" fontId="3" fillId="0" borderId="0" xfId="34" applyFont="1" applyBorder="1" applyAlignment="1">
      <alignment horizontal="center" vertical="top" wrapText="1"/>
      <protection/>
    </xf>
    <xf numFmtId="0" fontId="7" fillId="0" borderId="0" xfId="39" applyFont="1" applyBorder="1" applyAlignment="1">
      <alignment horizontal="center" vertical="top" wrapText="1"/>
      <protection/>
    </xf>
    <xf numFmtId="0" fontId="9" fillId="0" borderId="10" xfId="40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horizontal="center" vertical="top" wrapText="1"/>
      <protection/>
    </xf>
    <xf numFmtId="0" fontId="4" fillId="0" borderId="0" xfId="35" applyBorder="1" applyAlignment="1">
      <alignment horizontal="right" vertical="top" wrapText="1"/>
      <protection/>
    </xf>
    <xf numFmtId="0" fontId="2" fillId="0" borderId="56" xfId="42" applyFont="1" applyBorder="1" applyAlignment="1">
      <alignment horizontal="right" vertical="top" wrapText="1"/>
      <protection/>
    </xf>
    <xf numFmtId="0" fontId="6" fillId="0" borderId="56" xfId="41" applyFont="1" applyBorder="1" applyAlignment="1">
      <alignment horizontal="left" vertical="top" wrapText="1"/>
      <protection/>
    </xf>
    <xf numFmtId="0" fontId="6" fillId="0" borderId="184" xfId="41" applyFont="1" applyBorder="1" applyAlignment="1">
      <alignment horizontal="left" vertical="top" wrapText="1"/>
      <protection/>
    </xf>
    <xf numFmtId="0" fontId="6" fillId="0" borderId="38" xfId="41" applyFont="1" applyBorder="1" applyAlignment="1">
      <alignment horizontal="center" vertical="top" wrapText="1"/>
      <protection/>
    </xf>
    <xf numFmtId="0" fontId="9" fillId="0" borderId="185" xfId="40" applyFont="1" applyBorder="1" applyAlignment="1">
      <alignment horizontal="center" vertical="center" wrapText="1"/>
      <protection/>
    </xf>
    <xf numFmtId="0" fontId="6" fillId="0" borderId="36" xfId="41" applyFont="1" applyBorder="1" applyAlignment="1">
      <alignment horizontal="center" vertical="top" wrapText="1"/>
      <protection/>
    </xf>
    <xf numFmtId="0" fontId="4" fillId="0" borderId="0" xfId="45" applyBorder="1" applyAlignment="1">
      <alignment horizontal="left" vertical="top" wrapText="1"/>
      <protection/>
    </xf>
    <xf numFmtId="0" fontId="2" fillId="0" borderId="157" xfId="42" applyFont="1" applyBorder="1" applyAlignment="1">
      <alignment horizontal="right" vertical="top" wrapText="1"/>
      <protection/>
    </xf>
    <xf numFmtId="0" fontId="6" fillId="0" borderId="186" xfId="41" applyFont="1" applyBorder="1" applyAlignment="1">
      <alignment horizontal="left" vertical="top" wrapText="1"/>
      <protection/>
    </xf>
    <xf numFmtId="0" fontId="2" fillId="0" borderId="33" xfId="42" applyFont="1" applyBorder="1" applyAlignment="1">
      <alignment horizontal="right" vertical="top" wrapText="1"/>
      <protection/>
    </xf>
    <xf numFmtId="0" fontId="6" fillId="0" borderId="48" xfId="41" applyFont="1" applyBorder="1" applyAlignment="1">
      <alignment horizontal="center" vertical="top" wrapText="1"/>
      <protection/>
    </xf>
    <xf numFmtId="0" fontId="6" fillId="0" borderId="187" xfId="41" applyFont="1" applyBorder="1" applyAlignment="1">
      <alignment horizontal="center" vertical="top" wrapText="1"/>
      <protection/>
    </xf>
    <xf numFmtId="0" fontId="9" fillId="0" borderId="186" xfId="40" applyFont="1" applyBorder="1" applyAlignment="1">
      <alignment horizontal="center" vertical="center" wrapText="1"/>
      <protection/>
    </xf>
    <xf numFmtId="0" fontId="2" fillId="0" borderId="188" xfId="42" applyFont="1" applyBorder="1" applyAlignment="1">
      <alignment horizontal="right" vertical="top" wrapText="1"/>
      <protection/>
    </xf>
    <xf numFmtId="0" fontId="5" fillId="0" borderId="18" xfId="36" applyFont="1" applyBorder="1" applyAlignment="1">
      <alignment horizontal="center" vertical="top" wrapText="1"/>
      <protection/>
    </xf>
    <xf numFmtId="49" fontId="10" fillId="0" borderId="29" xfId="36" applyNumberFormat="1" applyFont="1" applyBorder="1" applyAlignment="1">
      <alignment horizontal="center" wrapText="1"/>
      <protection/>
    </xf>
    <xf numFmtId="0" fontId="5" fillId="0" borderId="22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6" fillId="0" borderId="189" xfId="41" applyFont="1" applyBorder="1" applyAlignment="1">
      <alignment horizontal="left" vertical="top" wrapText="1"/>
      <protection/>
    </xf>
    <xf numFmtId="0" fontId="0" fillId="0" borderId="0" xfId="0" applyFont="1" applyBorder="1" applyAlignment="1">
      <alignment horizontal="right" wrapText="1"/>
    </xf>
    <xf numFmtId="0" fontId="2" fillId="0" borderId="30" xfId="42" applyFont="1" applyBorder="1" applyAlignment="1">
      <alignment horizontal="right" vertical="top" wrapText="1"/>
      <protection/>
    </xf>
    <xf numFmtId="0" fontId="0" fillId="0" borderId="174" xfId="0" applyBorder="1" applyAlignment="1">
      <alignment horizontal="center" wrapText="1"/>
    </xf>
    <xf numFmtId="0" fontId="0" fillId="0" borderId="143" xfId="0" applyBorder="1" applyAlignment="1">
      <alignment horizontal="center" wrapText="1"/>
    </xf>
    <xf numFmtId="0" fontId="0" fillId="0" borderId="144" xfId="0" applyBorder="1" applyAlignment="1">
      <alignment horizontal="center" wrapText="1"/>
    </xf>
    <xf numFmtId="0" fontId="2" fillId="0" borderId="63" xfId="42" applyFont="1" applyBorder="1" applyAlignment="1">
      <alignment horizontal="right" vertical="top" wrapText="1"/>
      <protection/>
    </xf>
    <xf numFmtId="0" fontId="2" fillId="0" borderId="190" xfId="42" applyFont="1" applyBorder="1" applyAlignment="1">
      <alignment horizontal="right" vertical="top" wrapText="1"/>
      <protection/>
    </xf>
    <xf numFmtId="0" fontId="2" fillId="0" borderId="191" xfId="42" applyFont="1" applyBorder="1" applyAlignment="1">
      <alignment horizontal="right" vertical="top" wrapText="1"/>
      <protection/>
    </xf>
    <xf numFmtId="0" fontId="11" fillId="0" borderId="0" xfId="0" applyFont="1" applyBorder="1" applyAlignment="1">
      <alignment horizontal="right" wrapText="1"/>
    </xf>
    <xf numFmtId="0" fontId="0" fillId="0" borderId="192" xfId="0" applyBorder="1" applyAlignment="1">
      <alignment horizontal="center" wrapText="1"/>
    </xf>
    <xf numFmtId="0" fontId="0" fillId="0" borderId="193" xfId="0" applyBorder="1" applyAlignment="1">
      <alignment horizontal="center" wrapText="1"/>
    </xf>
    <xf numFmtId="0" fontId="0" fillId="0" borderId="187" xfId="0" applyBorder="1" applyAlignment="1">
      <alignment horizontal="center" wrapText="1"/>
    </xf>
    <xf numFmtId="0" fontId="9" fillId="0" borderId="192" xfId="40" applyFont="1" applyBorder="1" applyAlignment="1">
      <alignment horizontal="center" vertical="center" wrapText="1"/>
      <protection/>
    </xf>
    <xf numFmtId="0" fontId="9" fillId="0" borderId="193" xfId="40" applyFont="1" applyBorder="1" applyAlignment="1">
      <alignment horizontal="center" vertical="center" wrapText="1"/>
      <protection/>
    </xf>
    <xf numFmtId="0" fontId="9" fillId="0" borderId="187" xfId="40" applyFont="1" applyBorder="1" applyAlignment="1">
      <alignment horizontal="center" vertical="center" wrapText="1"/>
      <protection/>
    </xf>
    <xf numFmtId="0" fontId="2" fillId="0" borderId="21" xfId="42" applyFont="1" applyBorder="1" applyAlignment="1">
      <alignment horizontal="right" vertical="top" wrapText="1"/>
      <protection/>
    </xf>
    <xf numFmtId="0" fontId="2" fillId="0" borderId="32" xfId="42" applyFont="1" applyBorder="1" applyAlignment="1">
      <alignment horizontal="right" vertical="top" wrapText="1"/>
      <protection/>
    </xf>
    <xf numFmtId="0" fontId="0" fillId="0" borderId="194" xfId="0" applyBorder="1" applyAlignment="1">
      <alignment horizontal="center" wrapText="1"/>
    </xf>
    <xf numFmtId="0" fontId="0" fillId="0" borderId="195" xfId="0" applyBorder="1" applyAlignment="1">
      <alignment horizontal="center" wrapText="1"/>
    </xf>
    <xf numFmtId="0" fontId="0" fillId="0" borderId="196" xfId="0" applyBorder="1" applyAlignment="1">
      <alignment horizontal="center" wrapText="1"/>
    </xf>
    <xf numFmtId="0" fontId="0" fillId="0" borderId="186" xfId="0" applyBorder="1" applyAlignment="1">
      <alignment horizontal="center" wrapText="1"/>
    </xf>
    <xf numFmtId="0" fontId="0" fillId="0" borderId="115" xfId="0" applyBorder="1" applyAlignment="1">
      <alignment horizontal="center" wrapText="1"/>
    </xf>
    <xf numFmtId="0" fontId="0" fillId="0" borderId="197" xfId="0" applyBorder="1" applyAlignment="1">
      <alignment horizontal="center" wrapText="1"/>
    </xf>
    <xf numFmtId="0" fontId="0" fillId="0" borderId="198" xfId="0" applyBorder="1" applyAlignment="1">
      <alignment horizontal="center" wrapText="1"/>
    </xf>
    <xf numFmtId="0" fontId="2" fillId="0" borderId="175" xfId="42" applyFont="1" applyBorder="1" applyAlignment="1">
      <alignment horizontal="right" vertical="top" wrapText="1"/>
      <protection/>
    </xf>
    <xf numFmtId="0" fontId="2" fillId="0" borderId="199" xfId="42" applyFont="1" applyBorder="1" applyAlignment="1">
      <alignment horizontal="right" vertical="top" wrapText="1"/>
      <protection/>
    </xf>
    <xf numFmtId="0" fontId="2" fillId="0" borderId="84" xfId="42" applyFont="1" applyBorder="1" applyAlignment="1">
      <alignment horizontal="right" vertical="top" wrapText="1"/>
      <protection/>
    </xf>
    <xf numFmtId="0" fontId="2" fillId="0" borderId="124" xfId="42" applyFont="1" applyBorder="1" applyAlignment="1">
      <alignment horizontal="right" vertical="top" wrapText="1"/>
      <protection/>
    </xf>
    <xf numFmtId="0" fontId="2" fillId="0" borderId="14" xfId="42" applyFont="1" applyBorder="1" applyAlignment="1">
      <alignment horizontal="right" vertical="top" wrapText="1"/>
      <protection/>
    </xf>
    <xf numFmtId="0" fontId="2" fillId="0" borderId="85" xfId="42" applyFont="1" applyBorder="1" applyAlignment="1">
      <alignment horizontal="right" vertical="top" wrapText="1"/>
      <protection/>
    </xf>
    <xf numFmtId="0" fontId="2" fillId="0" borderId="134" xfId="42" applyFont="1" applyBorder="1" applyAlignment="1">
      <alignment horizontal="right" vertical="top" wrapText="1"/>
      <protection/>
    </xf>
    <xf numFmtId="0" fontId="2" fillId="0" borderId="136" xfId="42" applyFont="1" applyBorder="1" applyAlignment="1">
      <alignment horizontal="right" vertical="top" wrapText="1"/>
      <protection/>
    </xf>
    <xf numFmtId="0" fontId="2" fillId="0" borderId="26" xfId="42" applyBorder="1" applyAlignment="1">
      <alignment horizontal="right" vertical="top" wrapText="1"/>
      <protection/>
    </xf>
    <xf numFmtId="0" fontId="2" fillId="0" borderId="32" xfId="42" applyBorder="1" applyAlignment="1">
      <alignment horizontal="right" vertical="top" wrapText="1"/>
      <protection/>
    </xf>
    <xf numFmtId="0" fontId="2" fillId="0" borderId="70" xfId="42" applyFont="1" applyBorder="1" applyAlignment="1">
      <alignment horizontal="right" vertical="top" wrapText="1"/>
      <protection/>
    </xf>
    <xf numFmtId="0" fontId="2" fillId="0" borderId="61" xfId="42" applyFont="1" applyBorder="1" applyAlignment="1">
      <alignment horizontal="right" vertical="top" wrapText="1"/>
      <protection/>
    </xf>
    <xf numFmtId="0" fontId="2" fillId="0" borderId="165" xfId="42" applyFont="1" applyBorder="1" applyAlignment="1">
      <alignment horizontal="right" vertical="top" wrapText="1"/>
      <protection/>
    </xf>
    <xf numFmtId="0" fontId="2" fillId="0" borderId="69" xfId="42" applyFont="1" applyBorder="1" applyAlignment="1">
      <alignment horizontal="right" vertical="top" wrapText="1"/>
      <protection/>
    </xf>
    <xf numFmtId="0" fontId="2" fillId="0" borderId="50" xfId="42" applyFont="1" applyBorder="1" applyAlignment="1">
      <alignment horizontal="right" vertical="top" wrapText="1"/>
      <protection/>
    </xf>
    <xf numFmtId="0" fontId="2" fillId="0" borderId="200" xfId="42" applyFont="1" applyBorder="1" applyAlignment="1">
      <alignment horizontal="right" vertical="top" wrapText="1"/>
      <protection/>
    </xf>
    <xf numFmtId="0" fontId="2" fillId="0" borderId="201" xfId="42" applyFont="1" applyBorder="1" applyAlignment="1">
      <alignment horizontal="right" vertical="top" wrapText="1"/>
      <protection/>
    </xf>
    <xf numFmtId="0" fontId="6" fillId="0" borderId="202" xfId="41" applyFont="1" applyBorder="1" applyAlignment="1">
      <alignment horizontal="center" vertical="top" wrapText="1"/>
      <protection/>
    </xf>
    <xf numFmtId="0" fontId="2" fillId="0" borderId="23" xfId="42" applyFont="1" applyBorder="1" applyAlignment="1">
      <alignment horizontal="right" vertical="top" wrapText="1"/>
      <protection/>
    </xf>
    <xf numFmtId="0" fontId="2" fillId="0" borderId="155" xfId="42" applyFont="1" applyBorder="1" applyAlignment="1">
      <alignment horizontal="right" vertical="top" wrapText="1"/>
      <protection/>
    </xf>
    <xf numFmtId="0" fontId="2" fillId="0" borderId="203" xfId="42" applyFont="1" applyBorder="1" applyAlignment="1">
      <alignment horizontal="right" vertical="top" wrapText="1"/>
      <protection/>
    </xf>
    <xf numFmtId="0" fontId="2" fillId="0" borderId="71" xfId="42" applyFont="1" applyBorder="1" applyAlignment="1">
      <alignment horizontal="right" vertical="top" wrapText="1"/>
      <protection/>
    </xf>
    <xf numFmtId="0" fontId="2" fillId="0" borderId="204" xfId="42" applyFont="1" applyBorder="1" applyAlignment="1">
      <alignment horizontal="right" vertical="top" wrapText="1"/>
      <protection/>
    </xf>
    <xf numFmtId="0" fontId="2" fillId="0" borderId="205" xfId="42" applyFont="1" applyBorder="1" applyAlignment="1">
      <alignment horizontal="right" vertical="top" wrapText="1"/>
      <protection/>
    </xf>
    <xf numFmtId="0" fontId="0" fillId="0" borderId="139" xfId="0" applyBorder="1" applyAlignment="1">
      <alignment horizontal="center" wrapText="1"/>
    </xf>
    <xf numFmtId="0" fontId="0" fillId="0" borderId="140" xfId="0" applyBorder="1" applyAlignment="1">
      <alignment horizontal="center" wrapText="1"/>
    </xf>
    <xf numFmtId="0" fontId="0" fillId="0" borderId="78" xfId="0" applyBorder="1" applyAlignment="1">
      <alignment horizontal="center" wrapText="1"/>
    </xf>
    <xf numFmtId="0" fontId="2" fillId="0" borderId="206" xfId="42" applyFont="1" applyBorder="1" applyAlignment="1">
      <alignment horizontal="right" vertical="top" wrapText="1"/>
      <protection/>
    </xf>
    <xf numFmtId="0" fontId="0" fillId="0" borderId="207" xfId="0" applyBorder="1" applyAlignment="1">
      <alignment horizontal="center" wrapText="1"/>
    </xf>
    <xf numFmtId="0" fontId="0" fillId="0" borderId="208" xfId="0" applyBorder="1" applyAlignment="1">
      <alignment horizontal="center" wrapText="1"/>
    </xf>
    <xf numFmtId="0" fontId="0" fillId="0" borderId="209" xfId="0" applyBorder="1" applyAlignment="1">
      <alignment horizont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2" xfId="38"/>
    <cellStyle name="S3" xfId="39"/>
    <cellStyle name="S4" xfId="40"/>
    <cellStyle name="S5" xfId="41"/>
    <cellStyle name="S6" xfId="42"/>
    <cellStyle name="S7" xfId="43"/>
    <cellStyle name="S8" xfId="44"/>
    <cellStyle name="S9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8"/>
  <sheetViews>
    <sheetView zoomScalePageLayoutView="0" workbookViewId="0" topLeftCell="A127">
      <selection activeCell="C133" sqref="C133"/>
    </sheetView>
  </sheetViews>
  <sheetFormatPr defaultColWidth="9.140625" defaultRowHeight="15"/>
  <cols>
    <col min="1" max="1" width="12.00390625" style="1" customWidth="1"/>
    <col min="2" max="2" width="27.140625" style="1" customWidth="1"/>
    <col min="3" max="3" width="14.28125" style="1" customWidth="1"/>
    <col min="4" max="8" width="0" style="1" hidden="1" customWidth="1"/>
    <col min="9" max="9" width="15.7109375" style="2" customWidth="1"/>
    <col min="10" max="10" width="17.00390625" style="2" customWidth="1"/>
    <col min="11" max="11" width="12.57421875" style="1" customWidth="1"/>
    <col min="12" max="12" width="0.2890625" style="1" customWidth="1"/>
    <col min="13" max="13" width="0.13671875" style="1" customWidth="1"/>
    <col min="14" max="16384" width="9.140625" style="1" customWidth="1"/>
  </cols>
  <sheetData>
    <row r="1" ht="12" customHeight="1">
      <c r="K1" s="3"/>
    </row>
    <row r="2" spans="1:12" ht="30" customHeight="1">
      <c r="A2" s="346" t="s">
        <v>0</v>
      </c>
      <c r="B2" s="346"/>
      <c r="C2" s="346"/>
      <c r="D2" s="346"/>
      <c r="E2" s="346"/>
      <c r="F2" s="346"/>
      <c r="G2" s="346"/>
      <c r="H2" s="346"/>
      <c r="I2" s="346"/>
      <c r="J2" s="346"/>
      <c r="K2" s="4"/>
      <c r="L2" s="4"/>
    </row>
    <row r="3" spans="1:12" ht="18.75" customHeight="1">
      <c r="A3" s="347" t="s">
        <v>1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  <c r="L3" s="347"/>
    </row>
    <row r="4" spans="1:10" ht="33" customHeight="1">
      <c r="A4" s="348" t="s">
        <v>2</v>
      </c>
      <c r="B4" s="348"/>
      <c r="C4" s="5" t="s">
        <v>3</v>
      </c>
      <c r="D4" s="348" t="s">
        <v>4</v>
      </c>
      <c r="E4" s="348"/>
      <c r="F4" s="348"/>
      <c r="G4" s="348"/>
      <c r="H4" s="6" t="s">
        <v>5</v>
      </c>
      <c r="I4" s="7" t="s">
        <v>6</v>
      </c>
      <c r="J4" s="8" t="s">
        <v>7</v>
      </c>
    </row>
    <row r="5" spans="1:10" ht="13.5" customHeight="1">
      <c r="A5" s="349" t="s">
        <v>8</v>
      </c>
      <c r="B5" s="349"/>
      <c r="C5" s="349"/>
      <c r="D5" s="349"/>
      <c r="E5" s="349"/>
      <c r="F5" s="349"/>
      <c r="G5" s="349"/>
      <c r="H5" s="349"/>
      <c r="I5" s="349"/>
      <c r="J5" s="349"/>
    </row>
    <row r="6" spans="1:11" ht="12" customHeight="1">
      <c r="A6" s="342" t="s">
        <v>9</v>
      </c>
      <c r="B6" s="342"/>
      <c r="C6" s="10">
        <v>217.9</v>
      </c>
      <c r="D6" s="343" t="s">
        <v>10</v>
      </c>
      <c r="E6" s="343"/>
      <c r="F6" s="343"/>
      <c r="G6" s="343"/>
      <c r="H6" s="12" t="s">
        <v>10</v>
      </c>
      <c r="I6" s="13" t="s">
        <v>11</v>
      </c>
      <c r="J6" s="14">
        <v>40299</v>
      </c>
      <c r="K6" s="1">
        <v>1</v>
      </c>
    </row>
    <row r="7" spans="1:11" ht="12" customHeight="1">
      <c r="A7" s="342" t="s">
        <v>12</v>
      </c>
      <c r="B7" s="342"/>
      <c r="C7" s="10">
        <v>97.7</v>
      </c>
      <c r="D7" s="343" t="s">
        <v>13</v>
      </c>
      <c r="E7" s="343"/>
      <c r="F7" s="343"/>
      <c r="G7" s="343"/>
      <c r="H7" s="12" t="s">
        <v>14</v>
      </c>
      <c r="I7" s="13" t="s">
        <v>15</v>
      </c>
      <c r="J7" s="14">
        <v>40299</v>
      </c>
      <c r="K7" s="1">
        <v>2</v>
      </c>
    </row>
    <row r="8" spans="1:11" ht="12" customHeight="1">
      <c r="A8" s="342" t="s">
        <v>16</v>
      </c>
      <c r="B8" s="342"/>
      <c r="C8" s="10">
        <v>460.2</v>
      </c>
      <c r="D8" s="343" t="s">
        <v>17</v>
      </c>
      <c r="E8" s="343"/>
      <c r="F8" s="343"/>
      <c r="G8" s="343"/>
      <c r="H8" s="12" t="s">
        <v>18</v>
      </c>
      <c r="I8" s="13" t="s">
        <v>19</v>
      </c>
      <c r="J8" s="14">
        <v>40299</v>
      </c>
      <c r="K8" s="1">
        <v>3</v>
      </c>
    </row>
    <row r="9" spans="1:11" ht="12" customHeight="1">
      <c r="A9" s="342" t="s">
        <v>20</v>
      </c>
      <c r="B9" s="342"/>
      <c r="C9" s="10">
        <v>40.2</v>
      </c>
      <c r="D9" s="343" t="s">
        <v>13</v>
      </c>
      <c r="E9" s="343"/>
      <c r="F9" s="343"/>
      <c r="G9" s="343"/>
      <c r="H9" s="12" t="s">
        <v>13</v>
      </c>
      <c r="I9" s="13" t="s">
        <v>21</v>
      </c>
      <c r="J9" s="14">
        <v>40299</v>
      </c>
      <c r="K9" s="1">
        <v>4</v>
      </c>
    </row>
    <row r="10" spans="1:11" ht="12" customHeight="1">
      <c r="A10" s="342" t="s">
        <v>22</v>
      </c>
      <c r="B10" s="342"/>
      <c r="C10" s="10">
        <v>111.8</v>
      </c>
      <c r="D10" s="343" t="s">
        <v>23</v>
      </c>
      <c r="E10" s="343"/>
      <c r="F10" s="343"/>
      <c r="G10" s="343"/>
      <c r="H10" s="12" t="s">
        <v>23</v>
      </c>
      <c r="I10" s="13" t="s">
        <v>24</v>
      </c>
      <c r="J10" s="14">
        <v>40299</v>
      </c>
      <c r="K10" s="1">
        <v>5</v>
      </c>
    </row>
    <row r="11" spans="1:11" ht="12" customHeight="1">
      <c r="A11" s="342" t="s">
        <v>25</v>
      </c>
      <c r="B11" s="342"/>
      <c r="C11" s="10">
        <v>91.8</v>
      </c>
      <c r="D11" s="343" t="s">
        <v>26</v>
      </c>
      <c r="E11" s="343"/>
      <c r="F11" s="343"/>
      <c r="G11" s="343"/>
      <c r="H11" s="12" t="s">
        <v>26</v>
      </c>
      <c r="I11" s="13" t="s">
        <v>27</v>
      </c>
      <c r="J11" s="14">
        <v>40299</v>
      </c>
      <c r="K11" s="1">
        <v>6</v>
      </c>
    </row>
    <row r="12" spans="1:11" ht="12" customHeight="1">
      <c r="A12" s="342" t="s">
        <v>28</v>
      </c>
      <c r="B12" s="342"/>
      <c r="C12" s="10">
        <v>91</v>
      </c>
      <c r="D12" s="343" t="s">
        <v>26</v>
      </c>
      <c r="E12" s="343"/>
      <c r="F12" s="343"/>
      <c r="G12" s="343"/>
      <c r="H12" s="12" t="s">
        <v>26</v>
      </c>
      <c r="I12" s="13" t="s">
        <v>29</v>
      </c>
      <c r="J12" s="14">
        <v>40299</v>
      </c>
      <c r="K12" s="1">
        <v>7</v>
      </c>
    </row>
    <row r="13" spans="1:11" ht="12" customHeight="1">
      <c r="A13" s="342" t="s">
        <v>30</v>
      </c>
      <c r="B13" s="342"/>
      <c r="C13" s="10">
        <v>97.7</v>
      </c>
      <c r="D13" s="343" t="s">
        <v>31</v>
      </c>
      <c r="E13" s="343"/>
      <c r="F13" s="343"/>
      <c r="G13" s="343"/>
      <c r="H13" s="12" t="s">
        <v>31</v>
      </c>
      <c r="I13" s="13" t="s">
        <v>32</v>
      </c>
      <c r="J13" s="14">
        <v>40299</v>
      </c>
      <c r="K13" s="1">
        <v>8</v>
      </c>
    </row>
    <row r="14" spans="1:11" ht="12" customHeight="1">
      <c r="A14" s="342" t="s">
        <v>33</v>
      </c>
      <c r="B14" s="342"/>
      <c r="C14" s="10">
        <v>108.2</v>
      </c>
      <c r="D14" s="343" t="s">
        <v>34</v>
      </c>
      <c r="E14" s="343"/>
      <c r="F14" s="343"/>
      <c r="G14" s="343"/>
      <c r="H14" s="12" t="s">
        <v>34</v>
      </c>
      <c r="I14" s="13" t="s">
        <v>35</v>
      </c>
      <c r="J14" s="14">
        <v>40299</v>
      </c>
      <c r="K14" s="1">
        <v>9</v>
      </c>
    </row>
    <row r="15" spans="1:11" ht="12" customHeight="1">
      <c r="A15" s="342" t="s">
        <v>36</v>
      </c>
      <c r="B15" s="342"/>
      <c r="C15" s="10">
        <v>93.9</v>
      </c>
      <c r="D15" s="343" t="s">
        <v>37</v>
      </c>
      <c r="E15" s="343"/>
      <c r="F15" s="343"/>
      <c r="G15" s="343"/>
      <c r="H15" s="12" t="s">
        <v>37</v>
      </c>
      <c r="I15" s="13" t="s">
        <v>38</v>
      </c>
      <c r="J15" s="14">
        <v>40299</v>
      </c>
      <c r="K15" s="1">
        <v>10</v>
      </c>
    </row>
    <row r="16" spans="1:11" ht="12" customHeight="1">
      <c r="A16" s="342" t="s">
        <v>39</v>
      </c>
      <c r="B16" s="342"/>
      <c r="C16" s="10">
        <v>402.2</v>
      </c>
      <c r="D16" s="343" t="s">
        <v>40</v>
      </c>
      <c r="E16" s="343"/>
      <c r="F16" s="343"/>
      <c r="G16" s="343"/>
      <c r="H16" s="12" t="s">
        <v>31</v>
      </c>
      <c r="I16" s="13" t="s">
        <v>41</v>
      </c>
      <c r="J16" s="14">
        <v>40299</v>
      </c>
      <c r="K16" s="1">
        <v>11</v>
      </c>
    </row>
    <row r="17" spans="1:11" ht="12" customHeight="1">
      <c r="A17" s="342" t="s">
        <v>42</v>
      </c>
      <c r="B17" s="342"/>
      <c r="C17" s="10">
        <v>392.4</v>
      </c>
      <c r="D17" s="343" t="s">
        <v>43</v>
      </c>
      <c r="E17" s="343"/>
      <c r="F17" s="343"/>
      <c r="G17" s="343"/>
      <c r="H17" s="12" t="s">
        <v>17</v>
      </c>
      <c r="I17" s="13" t="s">
        <v>44</v>
      </c>
      <c r="J17" s="14">
        <v>40299</v>
      </c>
      <c r="K17" s="1">
        <v>12</v>
      </c>
    </row>
    <row r="18" spans="1:11" ht="12" customHeight="1">
      <c r="A18" s="342" t="s">
        <v>45</v>
      </c>
      <c r="B18" s="342"/>
      <c r="C18" s="10">
        <v>391.5</v>
      </c>
      <c r="D18" s="343" t="s">
        <v>46</v>
      </c>
      <c r="E18" s="343"/>
      <c r="F18" s="343"/>
      <c r="G18" s="343"/>
      <c r="H18" s="12" t="s">
        <v>47</v>
      </c>
      <c r="I18" s="13" t="s">
        <v>48</v>
      </c>
      <c r="J18" s="14">
        <v>40299</v>
      </c>
      <c r="K18" s="1">
        <v>13</v>
      </c>
    </row>
    <row r="19" spans="1:11" ht="12" customHeight="1">
      <c r="A19" s="342" t="s">
        <v>49</v>
      </c>
      <c r="B19" s="342"/>
      <c r="C19" s="10">
        <v>381.1</v>
      </c>
      <c r="D19" s="343" t="s">
        <v>50</v>
      </c>
      <c r="E19" s="343"/>
      <c r="F19" s="343"/>
      <c r="G19" s="343"/>
      <c r="H19" s="12" t="s">
        <v>50</v>
      </c>
      <c r="I19" s="13" t="s">
        <v>51</v>
      </c>
      <c r="J19" s="14">
        <v>40299</v>
      </c>
      <c r="K19" s="1">
        <v>14</v>
      </c>
    </row>
    <row r="20" spans="1:11" ht="12" customHeight="1">
      <c r="A20" s="342" t="s">
        <v>52</v>
      </c>
      <c r="B20" s="342"/>
      <c r="C20" s="10">
        <v>502.9</v>
      </c>
      <c r="D20" s="343" t="s">
        <v>53</v>
      </c>
      <c r="E20" s="343"/>
      <c r="F20" s="343"/>
      <c r="G20" s="343"/>
      <c r="H20" s="12" t="s">
        <v>54</v>
      </c>
      <c r="I20" s="13" t="s">
        <v>55</v>
      </c>
      <c r="J20" s="14">
        <v>40299</v>
      </c>
      <c r="K20" s="1">
        <v>15</v>
      </c>
    </row>
    <row r="21" spans="1:11" ht="12" customHeight="1">
      <c r="A21" s="342" t="s">
        <v>56</v>
      </c>
      <c r="B21" s="342"/>
      <c r="C21" s="10">
        <v>502.9</v>
      </c>
      <c r="D21" s="343" t="s">
        <v>57</v>
      </c>
      <c r="E21" s="343"/>
      <c r="F21" s="343"/>
      <c r="G21" s="343"/>
      <c r="H21" s="12" t="s">
        <v>58</v>
      </c>
      <c r="I21" s="13" t="s">
        <v>59</v>
      </c>
      <c r="J21" s="14">
        <v>40299</v>
      </c>
      <c r="K21" s="1">
        <v>16</v>
      </c>
    </row>
    <row r="22" spans="1:11" ht="12" customHeight="1">
      <c r="A22" s="342" t="s">
        <v>60</v>
      </c>
      <c r="B22" s="342"/>
      <c r="C22" s="10">
        <v>503.6</v>
      </c>
      <c r="D22" s="343" t="s">
        <v>61</v>
      </c>
      <c r="E22" s="343"/>
      <c r="F22" s="343"/>
      <c r="G22" s="343"/>
      <c r="H22" s="12" t="s">
        <v>61</v>
      </c>
      <c r="I22" s="13" t="s">
        <v>62</v>
      </c>
      <c r="J22" s="14">
        <v>40299</v>
      </c>
      <c r="K22" s="1">
        <v>17</v>
      </c>
    </row>
    <row r="23" spans="1:11" ht="12" customHeight="1">
      <c r="A23" s="342" t="s">
        <v>63</v>
      </c>
      <c r="B23" s="342"/>
      <c r="C23" s="10">
        <v>922.9</v>
      </c>
      <c r="D23" s="343" t="s">
        <v>64</v>
      </c>
      <c r="E23" s="343"/>
      <c r="F23" s="343"/>
      <c r="G23" s="343"/>
      <c r="H23" s="12" t="s">
        <v>65</v>
      </c>
      <c r="I23" s="13" t="s">
        <v>66</v>
      </c>
      <c r="J23" s="14">
        <v>40299</v>
      </c>
      <c r="K23" s="1">
        <v>18</v>
      </c>
    </row>
    <row r="24" spans="1:11" ht="12" customHeight="1">
      <c r="A24" s="342" t="s">
        <v>67</v>
      </c>
      <c r="B24" s="342"/>
      <c r="C24" s="10">
        <v>1377.5</v>
      </c>
      <c r="D24" s="343" t="s">
        <v>68</v>
      </c>
      <c r="E24" s="343"/>
      <c r="F24" s="343"/>
      <c r="G24" s="343"/>
      <c r="H24" s="12" t="s">
        <v>69</v>
      </c>
      <c r="I24" s="13" t="s">
        <v>70</v>
      </c>
      <c r="J24" s="14">
        <v>40299</v>
      </c>
      <c r="K24" s="1">
        <v>19</v>
      </c>
    </row>
    <row r="25" spans="1:11" ht="12" customHeight="1">
      <c r="A25" s="342" t="s">
        <v>71</v>
      </c>
      <c r="B25" s="342"/>
      <c r="C25" s="10">
        <v>1348.2</v>
      </c>
      <c r="D25" s="343" t="s">
        <v>72</v>
      </c>
      <c r="E25" s="343"/>
      <c r="F25" s="343"/>
      <c r="G25" s="343"/>
      <c r="H25" s="12" t="s">
        <v>72</v>
      </c>
      <c r="I25" s="13" t="s">
        <v>73</v>
      </c>
      <c r="J25" s="14">
        <v>40299</v>
      </c>
      <c r="K25" s="1">
        <v>20</v>
      </c>
    </row>
    <row r="26" spans="1:11" ht="12" customHeight="1">
      <c r="A26" s="342" t="s">
        <v>74</v>
      </c>
      <c r="B26" s="342"/>
      <c r="C26" s="10">
        <v>1832.4</v>
      </c>
      <c r="D26" s="343" t="s">
        <v>75</v>
      </c>
      <c r="E26" s="343"/>
      <c r="F26" s="343"/>
      <c r="G26" s="343"/>
      <c r="H26" s="12" t="s">
        <v>76</v>
      </c>
      <c r="I26" s="13" t="s">
        <v>77</v>
      </c>
      <c r="J26" s="14">
        <v>40299</v>
      </c>
      <c r="K26" s="1">
        <v>21</v>
      </c>
    </row>
    <row r="27" spans="1:11" ht="12" customHeight="1">
      <c r="A27" s="342" t="s">
        <v>78</v>
      </c>
      <c r="B27" s="342"/>
      <c r="C27" s="10">
        <v>248</v>
      </c>
      <c r="D27" s="343" t="s">
        <v>79</v>
      </c>
      <c r="E27" s="343"/>
      <c r="F27" s="343"/>
      <c r="G27" s="343"/>
      <c r="H27" s="12" t="s">
        <v>79</v>
      </c>
      <c r="I27" s="13" t="s">
        <v>80</v>
      </c>
      <c r="J27" s="14">
        <v>40299</v>
      </c>
      <c r="K27" s="1">
        <v>22</v>
      </c>
    </row>
    <row r="28" spans="1:11" ht="12" customHeight="1">
      <c r="A28" s="342" t="s">
        <v>81</v>
      </c>
      <c r="B28" s="342"/>
      <c r="C28" s="10">
        <v>326.9</v>
      </c>
      <c r="D28" s="343" t="s">
        <v>82</v>
      </c>
      <c r="E28" s="343"/>
      <c r="F28" s="343"/>
      <c r="G28" s="343"/>
      <c r="H28" s="12" t="s">
        <v>50</v>
      </c>
      <c r="I28" s="13" t="s">
        <v>83</v>
      </c>
      <c r="J28" s="14">
        <v>40299</v>
      </c>
      <c r="K28" s="1">
        <v>23</v>
      </c>
    </row>
    <row r="29" spans="1:11" ht="12" customHeight="1">
      <c r="A29" s="342" t="s">
        <v>84</v>
      </c>
      <c r="B29" s="342"/>
      <c r="C29" s="10">
        <v>259.7</v>
      </c>
      <c r="D29" s="343" t="s">
        <v>82</v>
      </c>
      <c r="E29" s="343"/>
      <c r="F29" s="343"/>
      <c r="G29" s="343"/>
      <c r="H29" s="12" t="s">
        <v>82</v>
      </c>
      <c r="I29" s="13" t="s">
        <v>85</v>
      </c>
      <c r="J29" s="14">
        <v>40299</v>
      </c>
      <c r="K29" s="1">
        <v>24</v>
      </c>
    </row>
    <row r="30" spans="1:11" ht="12" customHeight="1">
      <c r="A30" s="342" t="s">
        <v>86</v>
      </c>
      <c r="B30" s="342"/>
      <c r="C30" s="10">
        <v>1905.4</v>
      </c>
      <c r="D30" s="343" t="s">
        <v>87</v>
      </c>
      <c r="E30" s="343"/>
      <c r="F30" s="343"/>
      <c r="G30" s="343"/>
      <c r="H30" s="12" t="s">
        <v>88</v>
      </c>
      <c r="I30" s="13" t="s">
        <v>89</v>
      </c>
      <c r="J30" s="14">
        <v>40299</v>
      </c>
      <c r="K30" s="1">
        <v>25</v>
      </c>
    </row>
    <row r="31" spans="1:11" ht="12" customHeight="1">
      <c r="A31" s="342" t="s">
        <v>90</v>
      </c>
      <c r="B31" s="342"/>
      <c r="C31" s="10">
        <v>1008.6</v>
      </c>
      <c r="D31" s="343" t="s">
        <v>91</v>
      </c>
      <c r="E31" s="343"/>
      <c r="F31" s="343"/>
      <c r="G31" s="343"/>
      <c r="H31" s="12" t="s">
        <v>92</v>
      </c>
      <c r="I31" s="13" t="s">
        <v>93</v>
      </c>
      <c r="J31" s="14">
        <v>40299</v>
      </c>
      <c r="K31" s="1">
        <v>26</v>
      </c>
    </row>
    <row r="32" spans="1:11" ht="12" customHeight="1">
      <c r="A32" s="342" t="s">
        <v>94</v>
      </c>
      <c r="B32" s="342"/>
      <c r="C32" s="10">
        <v>740</v>
      </c>
      <c r="D32" s="343" t="s">
        <v>53</v>
      </c>
      <c r="E32" s="343"/>
      <c r="F32" s="343"/>
      <c r="G32" s="343"/>
      <c r="H32" s="12" t="s">
        <v>95</v>
      </c>
      <c r="I32" s="13" t="s">
        <v>96</v>
      </c>
      <c r="J32" s="14">
        <v>40299</v>
      </c>
      <c r="K32" s="1">
        <v>27</v>
      </c>
    </row>
    <row r="33" spans="1:11" ht="12" customHeight="1">
      <c r="A33" s="342" t="s">
        <v>97</v>
      </c>
      <c r="B33" s="342"/>
      <c r="C33" s="10">
        <v>90.1</v>
      </c>
      <c r="D33" s="343" t="s">
        <v>98</v>
      </c>
      <c r="E33" s="343"/>
      <c r="F33" s="343"/>
      <c r="G33" s="343"/>
      <c r="H33" s="12" t="s">
        <v>98</v>
      </c>
      <c r="I33" s="13" t="s">
        <v>99</v>
      </c>
      <c r="J33" s="14">
        <v>40299</v>
      </c>
      <c r="K33" s="1">
        <v>28</v>
      </c>
    </row>
    <row r="34" spans="1:11" ht="12" customHeight="1">
      <c r="A34" s="342" t="s">
        <v>100</v>
      </c>
      <c r="B34" s="342"/>
      <c r="C34" s="10">
        <v>59.6</v>
      </c>
      <c r="D34" s="343" t="s">
        <v>101</v>
      </c>
      <c r="E34" s="343"/>
      <c r="F34" s="343"/>
      <c r="G34" s="343"/>
      <c r="H34" s="12" t="s">
        <v>101</v>
      </c>
      <c r="I34" s="13" t="s">
        <v>102</v>
      </c>
      <c r="J34" s="14">
        <v>40299</v>
      </c>
      <c r="K34" s="1">
        <v>29</v>
      </c>
    </row>
    <row r="35" spans="1:11" ht="12" customHeight="1">
      <c r="A35" s="342" t="s">
        <v>103</v>
      </c>
      <c r="B35" s="342"/>
      <c r="C35" s="10">
        <v>80.7</v>
      </c>
      <c r="D35" s="343" t="s">
        <v>13</v>
      </c>
      <c r="E35" s="343"/>
      <c r="F35" s="343"/>
      <c r="G35" s="343"/>
      <c r="H35" s="12" t="s">
        <v>13</v>
      </c>
      <c r="I35" s="13" t="s">
        <v>104</v>
      </c>
      <c r="J35" s="14">
        <v>40299</v>
      </c>
      <c r="K35" s="1">
        <v>30</v>
      </c>
    </row>
    <row r="36" spans="1:11" ht="12" customHeight="1">
      <c r="A36" s="342" t="s">
        <v>105</v>
      </c>
      <c r="B36" s="342"/>
      <c r="C36" s="15">
        <v>116</v>
      </c>
      <c r="D36" s="343" t="s">
        <v>34</v>
      </c>
      <c r="E36" s="343"/>
      <c r="F36" s="343"/>
      <c r="G36" s="343"/>
      <c r="H36" s="16" t="s">
        <v>34</v>
      </c>
      <c r="I36" s="13" t="s">
        <v>106</v>
      </c>
      <c r="J36" s="14">
        <v>40299</v>
      </c>
      <c r="K36" s="1">
        <v>31</v>
      </c>
    </row>
    <row r="37" spans="1:11" ht="12" customHeight="1">
      <c r="A37" s="342" t="s">
        <v>107</v>
      </c>
      <c r="B37" s="342"/>
      <c r="C37" s="10">
        <v>50.3</v>
      </c>
      <c r="D37" s="343" t="s">
        <v>101</v>
      </c>
      <c r="E37" s="343"/>
      <c r="F37" s="343"/>
      <c r="G37" s="343"/>
      <c r="H37" s="12" t="s">
        <v>101</v>
      </c>
      <c r="I37" s="13" t="s">
        <v>108</v>
      </c>
      <c r="J37" s="14">
        <v>40299</v>
      </c>
      <c r="K37" s="1">
        <v>32</v>
      </c>
    </row>
    <row r="38" spans="1:11" ht="12" customHeight="1">
      <c r="A38" s="342" t="s">
        <v>109</v>
      </c>
      <c r="B38" s="342"/>
      <c r="C38" s="10">
        <v>352.2</v>
      </c>
      <c r="D38" s="343" t="s">
        <v>23</v>
      </c>
      <c r="E38" s="343"/>
      <c r="F38" s="343"/>
      <c r="G38" s="343"/>
      <c r="H38" s="12" t="s">
        <v>23</v>
      </c>
      <c r="I38" s="13" t="s">
        <v>110</v>
      </c>
      <c r="J38" s="14">
        <v>40299</v>
      </c>
      <c r="K38" s="1">
        <v>33</v>
      </c>
    </row>
    <row r="39" spans="1:11" ht="12" customHeight="1">
      <c r="A39" s="342" t="s">
        <v>111</v>
      </c>
      <c r="B39" s="342"/>
      <c r="C39" s="10">
        <v>153.8</v>
      </c>
      <c r="D39" s="343" t="s">
        <v>23</v>
      </c>
      <c r="E39" s="343"/>
      <c r="F39" s="343"/>
      <c r="G39" s="343"/>
      <c r="H39" s="12" t="s">
        <v>23</v>
      </c>
      <c r="I39" s="13" t="s">
        <v>112</v>
      </c>
      <c r="J39" s="14">
        <v>40299</v>
      </c>
      <c r="K39" s="1">
        <v>34</v>
      </c>
    </row>
    <row r="40" spans="1:11" ht="12" customHeight="1">
      <c r="A40" s="342" t="s">
        <v>113</v>
      </c>
      <c r="B40" s="342"/>
      <c r="C40" s="10">
        <v>30.8</v>
      </c>
      <c r="D40" s="343" t="s">
        <v>37</v>
      </c>
      <c r="E40" s="343"/>
      <c r="F40" s="343"/>
      <c r="G40" s="343"/>
      <c r="H40" s="12" t="s">
        <v>37</v>
      </c>
      <c r="I40" s="13" t="s">
        <v>114</v>
      </c>
      <c r="J40" s="14">
        <v>40299</v>
      </c>
      <c r="K40" s="1">
        <v>35</v>
      </c>
    </row>
    <row r="41" spans="1:11" ht="12" customHeight="1">
      <c r="A41" s="342" t="s">
        <v>115</v>
      </c>
      <c r="B41" s="342"/>
      <c r="C41" s="10">
        <v>29.5</v>
      </c>
      <c r="D41" s="343" t="s">
        <v>98</v>
      </c>
      <c r="E41" s="343"/>
      <c r="F41" s="343"/>
      <c r="G41" s="343"/>
      <c r="H41" s="12" t="s">
        <v>98</v>
      </c>
      <c r="I41" s="13" t="s">
        <v>116</v>
      </c>
      <c r="J41" s="14">
        <v>40299</v>
      </c>
      <c r="K41" s="1">
        <v>36</v>
      </c>
    </row>
    <row r="42" spans="1:11" ht="12" customHeight="1">
      <c r="A42" s="342" t="s">
        <v>117</v>
      </c>
      <c r="B42" s="342"/>
      <c r="C42" s="10">
        <v>41.4</v>
      </c>
      <c r="D42" s="343" t="s">
        <v>13</v>
      </c>
      <c r="E42" s="343"/>
      <c r="F42" s="343"/>
      <c r="G42" s="343"/>
      <c r="H42" s="12" t="s">
        <v>13</v>
      </c>
      <c r="I42" s="13" t="s">
        <v>118</v>
      </c>
      <c r="J42" s="14">
        <v>40299</v>
      </c>
      <c r="K42" s="1">
        <v>37</v>
      </c>
    </row>
    <row r="43" spans="1:11" ht="12" customHeight="1">
      <c r="A43" s="342" t="s">
        <v>119</v>
      </c>
      <c r="B43" s="342"/>
      <c r="C43" s="10">
        <v>155.7</v>
      </c>
      <c r="D43" s="343" t="s">
        <v>120</v>
      </c>
      <c r="E43" s="343"/>
      <c r="F43" s="343"/>
      <c r="G43" s="343"/>
      <c r="H43" s="12" t="s">
        <v>120</v>
      </c>
      <c r="I43" s="13" t="s">
        <v>121</v>
      </c>
      <c r="J43" s="14">
        <v>40299</v>
      </c>
      <c r="K43" s="1">
        <v>38</v>
      </c>
    </row>
    <row r="44" spans="1:11" ht="12" customHeight="1">
      <c r="A44" s="342" t="s">
        <v>122</v>
      </c>
      <c r="B44" s="342"/>
      <c r="C44" s="10">
        <v>115.8</v>
      </c>
      <c r="D44" s="343" t="s">
        <v>13</v>
      </c>
      <c r="E44" s="343"/>
      <c r="F44" s="343"/>
      <c r="G44" s="343"/>
      <c r="H44" s="12" t="s">
        <v>37</v>
      </c>
      <c r="I44" s="13" t="s">
        <v>123</v>
      </c>
      <c r="J44" s="14">
        <v>40299</v>
      </c>
      <c r="K44" s="1">
        <v>39</v>
      </c>
    </row>
    <row r="45" spans="1:11" ht="12" customHeight="1">
      <c r="A45" s="342" t="s">
        <v>124</v>
      </c>
      <c r="B45" s="342"/>
      <c r="C45" s="10">
        <v>103.1</v>
      </c>
      <c r="D45" s="343" t="s">
        <v>101</v>
      </c>
      <c r="E45" s="343"/>
      <c r="F45" s="343"/>
      <c r="G45" s="343"/>
      <c r="H45" s="12" t="s">
        <v>101</v>
      </c>
      <c r="I45" s="13" t="s">
        <v>125</v>
      </c>
      <c r="J45" s="14">
        <v>40299</v>
      </c>
      <c r="K45" s="1">
        <v>40</v>
      </c>
    </row>
    <row r="46" spans="1:11" ht="12" customHeight="1">
      <c r="A46" s="342" t="s">
        <v>126</v>
      </c>
      <c r="B46" s="342"/>
      <c r="C46" s="10">
        <v>166</v>
      </c>
      <c r="D46" s="343" t="s">
        <v>37</v>
      </c>
      <c r="E46" s="343"/>
      <c r="F46" s="343"/>
      <c r="G46" s="343"/>
      <c r="H46" s="12" t="s">
        <v>37</v>
      </c>
      <c r="I46" s="13" t="s">
        <v>127</v>
      </c>
      <c r="J46" s="14">
        <v>40299</v>
      </c>
      <c r="K46" s="1">
        <v>41</v>
      </c>
    </row>
    <row r="47" spans="1:10" ht="12" customHeight="1" hidden="1">
      <c r="A47" s="342" t="s">
        <v>128</v>
      </c>
      <c r="B47" s="342"/>
      <c r="C47" s="11" t="s">
        <v>129</v>
      </c>
      <c r="D47" s="343" t="s">
        <v>10</v>
      </c>
      <c r="E47" s="343"/>
      <c r="F47" s="343"/>
      <c r="G47" s="343"/>
      <c r="H47" s="12" t="s">
        <v>10</v>
      </c>
      <c r="I47" s="13"/>
      <c r="J47" s="17"/>
    </row>
    <row r="48" spans="1:10" ht="12" customHeight="1">
      <c r="A48" s="338" t="s">
        <v>130</v>
      </c>
      <c r="B48" s="338"/>
      <c r="C48" s="18">
        <f>SUM(C6:C47)</f>
        <v>16001.6</v>
      </c>
      <c r="D48" s="345">
        <f>930-5</f>
        <v>925</v>
      </c>
      <c r="E48" s="345"/>
      <c r="F48" s="345"/>
      <c r="G48" s="345"/>
      <c r="H48" s="19">
        <f>901-5</f>
        <v>896</v>
      </c>
      <c r="I48" s="13"/>
      <c r="J48" s="17"/>
    </row>
    <row r="49" spans="1:10" ht="13.5" customHeight="1">
      <c r="A49" s="344" t="s">
        <v>131</v>
      </c>
      <c r="B49" s="344"/>
      <c r="C49" s="344"/>
      <c r="D49" s="344"/>
      <c r="E49" s="344"/>
      <c r="F49" s="344"/>
      <c r="G49" s="344"/>
      <c r="H49" s="344"/>
      <c r="I49" s="344"/>
      <c r="J49" s="344"/>
    </row>
    <row r="50" spans="1:10" ht="12" customHeight="1" hidden="1">
      <c r="A50" s="342" t="s">
        <v>132</v>
      </c>
      <c r="B50" s="342"/>
      <c r="C50" s="20" t="s">
        <v>133</v>
      </c>
      <c r="D50" s="343" t="s">
        <v>134</v>
      </c>
      <c r="E50" s="343"/>
      <c r="F50" s="343"/>
      <c r="G50" s="343"/>
      <c r="H50" s="20" t="s">
        <v>134</v>
      </c>
      <c r="I50" s="13"/>
      <c r="J50" s="17"/>
    </row>
    <row r="51" spans="1:10" ht="12" customHeight="1" hidden="1">
      <c r="A51" s="342" t="s">
        <v>135</v>
      </c>
      <c r="B51" s="342"/>
      <c r="C51" s="20" t="s">
        <v>136</v>
      </c>
      <c r="D51" s="343" t="s">
        <v>40</v>
      </c>
      <c r="E51" s="343"/>
      <c r="F51" s="343"/>
      <c r="G51" s="343"/>
      <c r="H51" s="20" t="s">
        <v>50</v>
      </c>
      <c r="I51" s="13"/>
      <c r="J51" s="17"/>
    </row>
    <row r="52" spans="1:11" ht="24" customHeight="1">
      <c r="A52" s="342" t="s">
        <v>137</v>
      </c>
      <c r="B52" s="342"/>
      <c r="C52" s="21">
        <v>391.5</v>
      </c>
      <c r="D52" s="343" t="s">
        <v>138</v>
      </c>
      <c r="E52" s="343"/>
      <c r="F52" s="343"/>
      <c r="G52" s="343"/>
      <c r="H52" s="20" t="s">
        <v>138</v>
      </c>
      <c r="I52" s="13" t="s">
        <v>139</v>
      </c>
      <c r="J52" s="14">
        <v>40299</v>
      </c>
      <c r="K52" s="1">
        <v>42</v>
      </c>
    </row>
    <row r="53" spans="1:11" ht="27" customHeight="1">
      <c r="A53" s="342" t="s">
        <v>140</v>
      </c>
      <c r="B53" s="342"/>
      <c r="C53" s="21">
        <v>604.48</v>
      </c>
      <c r="D53" s="343" t="s">
        <v>141</v>
      </c>
      <c r="E53" s="343"/>
      <c r="F53" s="343"/>
      <c r="G53" s="343"/>
      <c r="H53" s="20" t="s">
        <v>141</v>
      </c>
      <c r="I53" s="13" t="s">
        <v>139</v>
      </c>
      <c r="J53" s="14">
        <v>40299</v>
      </c>
      <c r="K53" s="1">
        <v>43</v>
      </c>
    </row>
    <row r="54" spans="1:11" ht="24.75" customHeight="1">
      <c r="A54" s="342" t="s">
        <v>142</v>
      </c>
      <c r="B54" s="342"/>
      <c r="C54" s="21">
        <v>1133.9</v>
      </c>
      <c r="D54" s="343" t="s">
        <v>143</v>
      </c>
      <c r="E54" s="343"/>
      <c r="F54" s="343"/>
      <c r="G54" s="343"/>
      <c r="H54" s="20" t="s">
        <v>64</v>
      </c>
      <c r="I54" s="13" t="s">
        <v>139</v>
      </c>
      <c r="J54" s="14">
        <v>40299</v>
      </c>
      <c r="K54" s="1">
        <v>44</v>
      </c>
    </row>
    <row r="55" spans="1:11" ht="25.5" customHeight="1">
      <c r="A55" s="342" t="s">
        <v>144</v>
      </c>
      <c r="B55" s="342"/>
      <c r="C55" s="21">
        <v>385</v>
      </c>
      <c r="D55" s="343" t="s">
        <v>145</v>
      </c>
      <c r="E55" s="343"/>
      <c r="F55" s="343"/>
      <c r="G55" s="343"/>
      <c r="H55" s="20" t="s">
        <v>145</v>
      </c>
      <c r="I55" s="13" t="s">
        <v>139</v>
      </c>
      <c r="J55" s="14">
        <v>40299</v>
      </c>
      <c r="K55" s="1">
        <v>45</v>
      </c>
    </row>
    <row r="56" spans="1:11" ht="25.5" customHeight="1">
      <c r="A56" s="342" t="s">
        <v>146</v>
      </c>
      <c r="B56" s="342"/>
      <c r="C56" s="21">
        <v>1111.7</v>
      </c>
      <c r="D56" s="343" t="s">
        <v>147</v>
      </c>
      <c r="E56" s="343"/>
      <c r="F56" s="343"/>
      <c r="G56" s="343"/>
      <c r="H56" s="20" t="s">
        <v>148</v>
      </c>
      <c r="I56" s="13" t="s">
        <v>139</v>
      </c>
      <c r="J56" s="14">
        <v>40299</v>
      </c>
      <c r="K56" s="1">
        <v>46</v>
      </c>
    </row>
    <row r="57" spans="1:11" ht="23.25" customHeight="1">
      <c r="A57" s="342" t="s">
        <v>149</v>
      </c>
      <c r="B57" s="342"/>
      <c r="C57" s="22">
        <v>392.4</v>
      </c>
      <c r="D57" s="343" t="s">
        <v>150</v>
      </c>
      <c r="E57" s="343"/>
      <c r="F57" s="343"/>
      <c r="G57" s="343"/>
      <c r="H57" s="23" t="s">
        <v>46</v>
      </c>
      <c r="I57" s="13" t="s">
        <v>139</v>
      </c>
      <c r="J57" s="14">
        <v>40299</v>
      </c>
      <c r="K57" s="1">
        <v>47</v>
      </c>
    </row>
    <row r="58" spans="1:11" ht="24" customHeight="1">
      <c r="A58" s="342" t="s">
        <v>151</v>
      </c>
      <c r="B58" s="342"/>
      <c r="C58" s="21">
        <v>383.3</v>
      </c>
      <c r="D58" s="343" t="s">
        <v>50</v>
      </c>
      <c r="E58" s="343"/>
      <c r="F58" s="343"/>
      <c r="G58" s="343"/>
      <c r="H58" s="20" t="s">
        <v>50</v>
      </c>
      <c r="I58" s="13" t="s">
        <v>139</v>
      </c>
      <c r="J58" s="14">
        <v>40299</v>
      </c>
      <c r="K58" s="1">
        <v>48</v>
      </c>
    </row>
    <row r="59" spans="9:11" ht="0" customHeight="1" hidden="1">
      <c r="I59" s="13" t="s">
        <v>139</v>
      </c>
      <c r="J59" s="14">
        <v>40299</v>
      </c>
      <c r="K59" s="1">
        <v>49</v>
      </c>
    </row>
    <row r="60" spans="1:11" ht="24" customHeight="1">
      <c r="A60" s="342" t="s">
        <v>152</v>
      </c>
      <c r="B60" s="342"/>
      <c r="C60" s="21">
        <v>374.8</v>
      </c>
      <c r="D60" s="343" t="s">
        <v>150</v>
      </c>
      <c r="E60" s="343"/>
      <c r="F60" s="343"/>
      <c r="G60" s="343"/>
      <c r="H60" s="12" t="s">
        <v>145</v>
      </c>
      <c r="I60" s="13" t="s">
        <v>139</v>
      </c>
      <c r="J60" s="14">
        <v>40299</v>
      </c>
      <c r="K60" s="1">
        <v>49</v>
      </c>
    </row>
    <row r="61" spans="1:11" ht="23.25" customHeight="1">
      <c r="A61" s="342" t="s">
        <v>153</v>
      </c>
      <c r="B61" s="342"/>
      <c r="C61" s="24">
        <v>382.3</v>
      </c>
      <c r="D61" s="343" t="s">
        <v>154</v>
      </c>
      <c r="E61" s="343"/>
      <c r="F61" s="343"/>
      <c r="G61" s="343"/>
      <c r="H61" s="12" t="s">
        <v>154</v>
      </c>
      <c r="I61" s="13" t="s">
        <v>139</v>
      </c>
      <c r="J61" s="14">
        <v>40299</v>
      </c>
      <c r="K61" s="1">
        <v>50</v>
      </c>
    </row>
    <row r="62" spans="1:11" ht="26.25" customHeight="1">
      <c r="A62" s="342" t="s">
        <v>155</v>
      </c>
      <c r="B62" s="342"/>
      <c r="C62" s="24">
        <v>374.5</v>
      </c>
      <c r="D62" s="343" t="s">
        <v>50</v>
      </c>
      <c r="E62" s="343"/>
      <c r="F62" s="343"/>
      <c r="G62" s="343"/>
      <c r="H62" s="12" t="s">
        <v>50</v>
      </c>
      <c r="I62" s="13" t="s">
        <v>139</v>
      </c>
      <c r="J62" s="14">
        <v>40299</v>
      </c>
      <c r="K62" s="1">
        <v>51</v>
      </c>
    </row>
    <row r="63" spans="1:11" ht="24.75" customHeight="1">
      <c r="A63" s="342" t="s">
        <v>156</v>
      </c>
      <c r="B63" s="342"/>
      <c r="C63" s="24">
        <v>377.9</v>
      </c>
      <c r="D63" s="343" t="s">
        <v>145</v>
      </c>
      <c r="E63" s="343"/>
      <c r="F63" s="343"/>
      <c r="G63" s="343"/>
      <c r="H63" s="12" t="s">
        <v>145</v>
      </c>
      <c r="I63" s="13" t="s">
        <v>139</v>
      </c>
      <c r="J63" s="14">
        <v>40299</v>
      </c>
      <c r="K63" s="1">
        <v>52</v>
      </c>
    </row>
    <row r="64" spans="1:11" ht="23.25" customHeight="1">
      <c r="A64" s="342" t="s">
        <v>157</v>
      </c>
      <c r="B64" s="342"/>
      <c r="C64" s="24">
        <v>380.2</v>
      </c>
      <c r="D64" s="343" t="s">
        <v>145</v>
      </c>
      <c r="E64" s="343"/>
      <c r="F64" s="343"/>
      <c r="G64" s="343"/>
      <c r="H64" s="12" t="s">
        <v>145</v>
      </c>
      <c r="I64" s="13" t="s">
        <v>139</v>
      </c>
      <c r="J64" s="14">
        <v>40299</v>
      </c>
      <c r="K64" s="1">
        <v>53</v>
      </c>
    </row>
    <row r="65" spans="1:11" ht="26.25" customHeight="1">
      <c r="A65" s="342" t="s">
        <v>158</v>
      </c>
      <c r="B65" s="342"/>
      <c r="C65" s="24">
        <v>864.7</v>
      </c>
      <c r="D65" s="343" t="s">
        <v>159</v>
      </c>
      <c r="E65" s="343"/>
      <c r="F65" s="343"/>
      <c r="G65" s="343"/>
      <c r="H65" s="12" t="s">
        <v>160</v>
      </c>
      <c r="I65" s="13" t="s">
        <v>139</v>
      </c>
      <c r="J65" s="14">
        <v>40299</v>
      </c>
      <c r="K65" s="1">
        <v>54</v>
      </c>
    </row>
    <row r="66" spans="1:11" ht="23.25" customHeight="1">
      <c r="A66" s="342" t="s">
        <v>161</v>
      </c>
      <c r="B66" s="342"/>
      <c r="C66" s="24">
        <v>516.7</v>
      </c>
      <c r="D66" s="343" t="s">
        <v>58</v>
      </c>
      <c r="E66" s="343"/>
      <c r="F66" s="343"/>
      <c r="G66" s="343"/>
      <c r="H66" s="12" t="s">
        <v>58</v>
      </c>
      <c r="I66" s="13" t="s">
        <v>139</v>
      </c>
      <c r="J66" s="14">
        <v>40299</v>
      </c>
      <c r="K66" s="1">
        <v>55</v>
      </c>
    </row>
    <row r="67" spans="1:11" ht="24" customHeight="1">
      <c r="A67" s="342" t="s">
        <v>162</v>
      </c>
      <c r="B67" s="342"/>
      <c r="C67" s="24">
        <v>510.9</v>
      </c>
      <c r="D67" s="343" t="s">
        <v>58</v>
      </c>
      <c r="E67" s="343"/>
      <c r="F67" s="343"/>
      <c r="G67" s="343"/>
      <c r="H67" s="12" t="s">
        <v>58</v>
      </c>
      <c r="I67" s="13" t="s">
        <v>139</v>
      </c>
      <c r="J67" s="14">
        <v>40299</v>
      </c>
      <c r="K67" s="1">
        <v>56</v>
      </c>
    </row>
    <row r="68" spans="1:11" ht="23.25" customHeight="1">
      <c r="A68" s="342" t="s">
        <v>163</v>
      </c>
      <c r="B68" s="342"/>
      <c r="C68" s="24">
        <v>517.9</v>
      </c>
      <c r="D68" s="343" t="s">
        <v>57</v>
      </c>
      <c r="E68" s="343"/>
      <c r="F68" s="343"/>
      <c r="G68" s="343"/>
      <c r="H68" s="12" t="s">
        <v>58</v>
      </c>
      <c r="I68" s="13" t="s">
        <v>139</v>
      </c>
      <c r="J68" s="14">
        <v>40299</v>
      </c>
      <c r="K68" s="1">
        <v>57</v>
      </c>
    </row>
    <row r="69" spans="1:11" ht="23.25" customHeight="1">
      <c r="A69" s="342" t="s">
        <v>164</v>
      </c>
      <c r="B69" s="342"/>
      <c r="C69" s="24">
        <v>509.1</v>
      </c>
      <c r="D69" s="343" t="s">
        <v>154</v>
      </c>
      <c r="E69" s="343"/>
      <c r="F69" s="343"/>
      <c r="G69" s="343"/>
      <c r="H69" s="12" t="s">
        <v>43</v>
      </c>
      <c r="I69" s="13" t="s">
        <v>139</v>
      </c>
      <c r="J69" s="14">
        <v>40299</v>
      </c>
      <c r="K69" s="1">
        <v>58</v>
      </c>
    </row>
    <row r="70" spans="1:11" ht="12" customHeight="1">
      <c r="A70" s="342" t="s">
        <v>165</v>
      </c>
      <c r="B70" s="342"/>
      <c r="C70" s="24">
        <v>2356.6</v>
      </c>
      <c r="D70" s="343" t="s">
        <v>166</v>
      </c>
      <c r="E70" s="343"/>
      <c r="F70" s="343"/>
      <c r="G70" s="343"/>
      <c r="H70" s="12" t="s">
        <v>166</v>
      </c>
      <c r="I70" s="13" t="s">
        <v>167</v>
      </c>
      <c r="J70" s="14">
        <v>40299</v>
      </c>
      <c r="K70" s="1">
        <v>59</v>
      </c>
    </row>
    <row r="71" spans="1:11" ht="12" customHeight="1">
      <c r="A71" s="342" t="s">
        <v>168</v>
      </c>
      <c r="B71" s="342"/>
      <c r="C71" s="24">
        <v>2344.6</v>
      </c>
      <c r="D71" s="343" t="s">
        <v>169</v>
      </c>
      <c r="E71" s="343"/>
      <c r="F71" s="343"/>
      <c r="G71" s="343"/>
      <c r="H71" s="12" t="s">
        <v>169</v>
      </c>
      <c r="I71" s="13" t="s">
        <v>170</v>
      </c>
      <c r="J71" s="14">
        <v>40299</v>
      </c>
      <c r="K71" s="1">
        <v>60</v>
      </c>
    </row>
    <row r="72" spans="1:11" ht="12" customHeight="1">
      <c r="A72" s="342" t="s">
        <v>171</v>
      </c>
      <c r="B72" s="342"/>
      <c r="C72" s="24">
        <v>513.9</v>
      </c>
      <c r="D72" s="343" t="s">
        <v>154</v>
      </c>
      <c r="E72" s="343"/>
      <c r="F72" s="343"/>
      <c r="G72" s="343"/>
      <c r="H72" s="12" t="s">
        <v>43</v>
      </c>
      <c r="I72" s="13" t="s">
        <v>172</v>
      </c>
      <c r="J72" s="14">
        <v>40299</v>
      </c>
      <c r="K72" s="1">
        <v>61</v>
      </c>
    </row>
    <row r="73" spans="1:11" ht="24.75" customHeight="1">
      <c r="A73" s="342" t="s">
        <v>173</v>
      </c>
      <c r="B73" s="342"/>
      <c r="C73" s="24">
        <v>452.3</v>
      </c>
      <c r="D73" s="343" t="s">
        <v>154</v>
      </c>
      <c r="E73" s="343"/>
      <c r="F73" s="343"/>
      <c r="G73" s="343"/>
      <c r="H73" s="12" t="s">
        <v>154</v>
      </c>
      <c r="I73" s="13" t="s">
        <v>139</v>
      </c>
      <c r="J73" s="14">
        <v>40299</v>
      </c>
      <c r="K73" s="1">
        <v>62</v>
      </c>
    </row>
    <row r="74" spans="1:11" ht="12" customHeight="1">
      <c r="A74" s="342" t="s">
        <v>174</v>
      </c>
      <c r="B74" s="342"/>
      <c r="C74" s="24">
        <v>205.3</v>
      </c>
      <c r="D74" s="343" t="s">
        <v>98</v>
      </c>
      <c r="E74" s="343"/>
      <c r="F74" s="343"/>
      <c r="G74" s="343"/>
      <c r="H74" s="12" t="s">
        <v>98</v>
      </c>
      <c r="I74" s="13" t="s">
        <v>175</v>
      </c>
      <c r="J74" s="14">
        <v>40299</v>
      </c>
      <c r="K74" s="1">
        <v>63</v>
      </c>
    </row>
    <row r="75" spans="1:11" ht="12" customHeight="1">
      <c r="A75" s="342" t="s">
        <v>176</v>
      </c>
      <c r="B75" s="342"/>
      <c r="C75" s="24">
        <v>123.1</v>
      </c>
      <c r="D75" s="343" t="s">
        <v>13</v>
      </c>
      <c r="E75" s="343"/>
      <c r="F75" s="343"/>
      <c r="G75" s="343"/>
      <c r="H75" s="12" t="s">
        <v>13</v>
      </c>
      <c r="I75" s="13" t="s">
        <v>177</v>
      </c>
      <c r="J75" s="14">
        <v>40299</v>
      </c>
      <c r="K75" s="1">
        <v>64</v>
      </c>
    </row>
    <row r="76" spans="1:11" ht="12" customHeight="1">
      <c r="A76" s="342" t="s">
        <v>178</v>
      </c>
      <c r="B76" s="342"/>
      <c r="C76" s="24">
        <v>1822.3</v>
      </c>
      <c r="D76" s="343" t="s">
        <v>179</v>
      </c>
      <c r="E76" s="343"/>
      <c r="F76" s="343"/>
      <c r="G76" s="343"/>
      <c r="H76" s="20" t="s">
        <v>180</v>
      </c>
      <c r="I76" s="13" t="s">
        <v>181</v>
      </c>
      <c r="J76" s="14">
        <v>40299</v>
      </c>
      <c r="K76" s="1">
        <v>65</v>
      </c>
    </row>
    <row r="77" spans="1:11" ht="12" customHeight="1">
      <c r="A77" s="342" t="s">
        <v>182</v>
      </c>
      <c r="B77" s="342"/>
      <c r="C77" s="21">
        <v>585.4</v>
      </c>
      <c r="D77" s="343" t="s">
        <v>183</v>
      </c>
      <c r="E77" s="343"/>
      <c r="F77" s="343"/>
      <c r="G77" s="343"/>
      <c r="H77" s="20" t="s">
        <v>183</v>
      </c>
      <c r="I77" s="13" t="s">
        <v>184</v>
      </c>
      <c r="J77" s="14">
        <v>40299</v>
      </c>
      <c r="K77" s="1">
        <v>66</v>
      </c>
    </row>
    <row r="78" spans="1:10" ht="14.25" customHeight="1">
      <c r="A78" s="338" t="s">
        <v>130</v>
      </c>
      <c r="B78" s="338"/>
      <c r="C78" s="25">
        <v>17614.78</v>
      </c>
      <c r="D78" s="345">
        <v>925</v>
      </c>
      <c r="E78" s="345"/>
      <c r="F78" s="345"/>
      <c r="G78" s="345"/>
      <c r="H78" s="26">
        <v>910</v>
      </c>
      <c r="I78" s="13"/>
      <c r="J78" s="14"/>
    </row>
    <row r="79" spans="1:10" ht="13.5" customHeight="1">
      <c r="A79" s="344" t="s">
        <v>185</v>
      </c>
      <c r="B79" s="344"/>
      <c r="C79" s="344"/>
      <c r="D79" s="344"/>
      <c r="E79" s="344"/>
      <c r="F79" s="344"/>
      <c r="G79" s="344"/>
      <c r="H79" s="344"/>
      <c r="I79" s="344"/>
      <c r="J79" s="344"/>
    </row>
    <row r="80" spans="1:11" ht="12" customHeight="1">
      <c r="A80" s="342" t="s">
        <v>186</v>
      </c>
      <c r="B80" s="342"/>
      <c r="C80" s="27">
        <v>782.6</v>
      </c>
      <c r="D80" s="343" t="s">
        <v>65</v>
      </c>
      <c r="E80" s="343"/>
      <c r="F80" s="343"/>
      <c r="G80" s="343"/>
      <c r="H80" s="12" t="s">
        <v>187</v>
      </c>
      <c r="I80" s="13" t="s">
        <v>188</v>
      </c>
      <c r="J80" s="14">
        <v>40299</v>
      </c>
      <c r="K80" s="1">
        <v>67</v>
      </c>
    </row>
    <row r="81" spans="1:11" ht="12" customHeight="1">
      <c r="A81" s="342" t="s">
        <v>189</v>
      </c>
      <c r="B81" s="342"/>
      <c r="C81" s="27">
        <v>776.9</v>
      </c>
      <c r="D81" s="343" t="s">
        <v>95</v>
      </c>
      <c r="E81" s="343"/>
      <c r="F81" s="343"/>
      <c r="G81" s="343"/>
      <c r="H81" s="12" t="s">
        <v>141</v>
      </c>
      <c r="I81" s="13" t="s">
        <v>190</v>
      </c>
      <c r="J81" s="14">
        <v>40299</v>
      </c>
      <c r="K81" s="1">
        <v>68</v>
      </c>
    </row>
    <row r="82" spans="1:11" ht="12" customHeight="1">
      <c r="A82" s="342" t="s">
        <v>191</v>
      </c>
      <c r="B82" s="342"/>
      <c r="C82" s="27">
        <v>106.7</v>
      </c>
      <c r="D82" s="343" t="s">
        <v>98</v>
      </c>
      <c r="E82" s="343"/>
      <c r="F82" s="343"/>
      <c r="G82" s="343"/>
      <c r="H82" s="12" t="s">
        <v>98</v>
      </c>
      <c r="I82" s="13" t="s">
        <v>192</v>
      </c>
      <c r="J82" s="14">
        <v>40299</v>
      </c>
      <c r="K82" s="1">
        <v>69</v>
      </c>
    </row>
    <row r="83" spans="1:11" ht="12" customHeight="1">
      <c r="A83" s="342" t="s">
        <v>193</v>
      </c>
      <c r="B83" s="342"/>
      <c r="C83" s="27">
        <v>182.1</v>
      </c>
      <c r="D83" s="343" t="s">
        <v>138</v>
      </c>
      <c r="E83" s="343"/>
      <c r="F83" s="343"/>
      <c r="G83" s="343"/>
      <c r="H83" s="12" t="s">
        <v>14</v>
      </c>
      <c r="I83" s="28" t="s">
        <v>194</v>
      </c>
      <c r="J83" s="14">
        <v>40299</v>
      </c>
      <c r="K83" s="1">
        <v>70</v>
      </c>
    </row>
    <row r="84" spans="1:11" ht="12" customHeight="1">
      <c r="A84" s="342" t="s">
        <v>195</v>
      </c>
      <c r="B84" s="342"/>
      <c r="C84" s="27">
        <v>60.7</v>
      </c>
      <c r="D84" s="343" t="s">
        <v>101</v>
      </c>
      <c r="E84" s="343"/>
      <c r="F84" s="343"/>
      <c r="G84" s="343"/>
      <c r="H84" s="12" t="s">
        <v>101</v>
      </c>
      <c r="I84" s="13" t="s">
        <v>196</v>
      </c>
      <c r="J84" s="14">
        <v>40299</v>
      </c>
      <c r="K84" s="1">
        <v>71</v>
      </c>
    </row>
    <row r="85" spans="1:11" ht="12" customHeight="1">
      <c r="A85" s="342" t="s">
        <v>197</v>
      </c>
      <c r="B85" s="342"/>
      <c r="C85" s="27">
        <v>67.6</v>
      </c>
      <c r="D85" s="343" t="s">
        <v>98</v>
      </c>
      <c r="E85" s="343"/>
      <c r="F85" s="343"/>
      <c r="G85" s="343"/>
      <c r="H85" s="12" t="s">
        <v>98</v>
      </c>
      <c r="I85" s="13" t="s">
        <v>198</v>
      </c>
      <c r="J85" s="14">
        <v>40299</v>
      </c>
      <c r="K85" s="1">
        <v>72</v>
      </c>
    </row>
    <row r="86" spans="1:11" ht="12" customHeight="1">
      <c r="A86" s="342" t="s">
        <v>199</v>
      </c>
      <c r="B86" s="342"/>
      <c r="C86" s="27">
        <v>45.6</v>
      </c>
      <c r="D86" s="343"/>
      <c r="E86" s="343"/>
      <c r="F86" s="343"/>
      <c r="G86" s="343"/>
      <c r="H86" s="12"/>
      <c r="I86" s="13" t="s">
        <v>200</v>
      </c>
      <c r="J86" s="14">
        <v>40299</v>
      </c>
      <c r="K86" s="1">
        <v>73</v>
      </c>
    </row>
    <row r="87" spans="1:11" ht="12" customHeight="1">
      <c r="A87" s="342" t="s">
        <v>201</v>
      </c>
      <c r="B87" s="342"/>
      <c r="C87" s="27">
        <v>1354.7</v>
      </c>
      <c r="D87" s="343" t="s">
        <v>202</v>
      </c>
      <c r="E87" s="343"/>
      <c r="F87" s="343"/>
      <c r="G87" s="343"/>
      <c r="H87" s="12" t="s">
        <v>203</v>
      </c>
      <c r="I87" s="13" t="s">
        <v>204</v>
      </c>
      <c r="J87" s="14">
        <v>40299</v>
      </c>
      <c r="K87" s="1">
        <v>74</v>
      </c>
    </row>
    <row r="88" spans="1:11" ht="12" customHeight="1">
      <c r="A88" s="342" t="s">
        <v>205</v>
      </c>
      <c r="B88" s="342"/>
      <c r="C88" s="27">
        <v>96.2</v>
      </c>
      <c r="D88" s="343" t="s">
        <v>40</v>
      </c>
      <c r="E88" s="343"/>
      <c r="F88" s="343"/>
      <c r="G88" s="343"/>
      <c r="H88" s="12" t="s">
        <v>40</v>
      </c>
      <c r="I88" s="13" t="s">
        <v>206</v>
      </c>
      <c r="J88" s="14">
        <v>40299</v>
      </c>
      <c r="K88" s="1">
        <v>75</v>
      </c>
    </row>
    <row r="89" spans="1:11" ht="12" customHeight="1">
      <c r="A89" s="342" t="s">
        <v>207</v>
      </c>
      <c r="B89" s="342"/>
      <c r="C89" s="27">
        <v>99.8</v>
      </c>
      <c r="D89" s="343" t="s">
        <v>98</v>
      </c>
      <c r="E89" s="343"/>
      <c r="F89" s="343"/>
      <c r="G89" s="343"/>
      <c r="H89" s="12" t="s">
        <v>98</v>
      </c>
      <c r="I89" s="13" t="s">
        <v>208</v>
      </c>
      <c r="J89" s="14">
        <v>40299</v>
      </c>
      <c r="K89" s="1">
        <v>76</v>
      </c>
    </row>
    <row r="90" spans="1:11" ht="12" customHeight="1">
      <c r="A90" s="342" t="s">
        <v>209</v>
      </c>
      <c r="B90" s="342"/>
      <c r="C90" s="27">
        <v>177.9</v>
      </c>
      <c r="D90" s="343" t="s">
        <v>40</v>
      </c>
      <c r="E90" s="343"/>
      <c r="F90" s="343"/>
      <c r="G90" s="343"/>
      <c r="H90" s="12" t="s">
        <v>40</v>
      </c>
      <c r="I90" s="13" t="s">
        <v>210</v>
      </c>
      <c r="J90" s="14">
        <v>40299</v>
      </c>
      <c r="K90" s="1">
        <v>77</v>
      </c>
    </row>
    <row r="91" spans="1:11" ht="12" customHeight="1">
      <c r="A91" s="342" t="s">
        <v>211</v>
      </c>
      <c r="B91" s="342"/>
      <c r="C91" s="27">
        <v>115.2</v>
      </c>
      <c r="D91" s="343" t="s">
        <v>37</v>
      </c>
      <c r="E91" s="343"/>
      <c r="F91" s="343"/>
      <c r="G91" s="343"/>
      <c r="H91" s="12" t="s">
        <v>37</v>
      </c>
      <c r="I91" s="13" t="s">
        <v>212</v>
      </c>
      <c r="J91" s="14">
        <v>40299</v>
      </c>
      <c r="K91" s="1">
        <v>78</v>
      </c>
    </row>
    <row r="92" spans="1:11" ht="12" customHeight="1">
      <c r="A92" s="342" t="s">
        <v>213</v>
      </c>
      <c r="B92" s="342"/>
      <c r="C92" s="27">
        <v>113.7</v>
      </c>
      <c r="D92" s="343" t="s">
        <v>26</v>
      </c>
      <c r="E92" s="343"/>
      <c r="F92" s="343"/>
      <c r="G92" s="343"/>
      <c r="H92" s="12" t="s">
        <v>26</v>
      </c>
      <c r="I92" s="13" t="s">
        <v>214</v>
      </c>
      <c r="J92" s="14">
        <v>40299</v>
      </c>
      <c r="K92" s="1">
        <v>79</v>
      </c>
    </row>
    <row r="93" spans="1:11" ht="12" customHeight="1">
      <c r="A93" s="342" t="s">
        <v>215</v>
      </c>
      <c r="B93" s="342"/>
      <c r="C93" s="27">
        <v>2827.3</v>
      </c>
      <c r="D93" s="343" t="s">
        <v>216</v>
      </c>
      <c r="E93" s="343"/>
      <c r="F93" s="343"/>
      <c r="G93" s="343"/>
      <c r="H93" s="12" t="s">
        <v>216</v>
      </c>
      <c r="I93" s="13" t="s">
        <v>217</v>
      </c>
      <c r="J93" s="14">
        <v>40299</v>
      </c>
      <c r="K93" s="1">
        <v>80</v>
      </c>
    </row>
    <row r="94" spans="1:11" ht="12" customHeight="1">
      <c r="A94" s="342" t="s">
        <v>218</v>
      </c>
      <c r="B94" s="342"/>
      <c r="C94" s="27">
        <v>394.8</v>
      </c>
      <c r="D94" s="343" t="s">
        <v>31</v>
      </c>
      <c r="E94" s="343"/>
      <c r="F94" s="343"/>
      <c r="G94" s="343"/>
      <c r="H94" s="12" t="s">
        <v>31</v>
      </c>
      <c r="I94" s="13" t="s">
        <v>219</v>
      </c>
      <c r="J94" s="14">
        <v>40299</v>
      </c>
      <c r="K94" s="1">
        <v>81</v>
      </c>
    </row>
    <row r="95" spans="1:11" ht="12" customHeight="1">
      <c r="A95" s="342" t="s">
        <v>220</v>
      </c>
      <c r="B95" s="342"/>
      <c r="C95" s="27">
        <v>3204.3</v>
      </c>
      <c r="D95" s="343" t="s">
        <v>221</v>
      </c>
      <c r="E95" s="343"/>
      <c r="F95" s="343"/>
      <c r="G95" s="343"/>
      <c r="H95" s="12" t="s">
        <v>222</v>
      </c>
      <c r="I95" s="13" t="s">
        <v>223</v>
      </c>
      <c r="J95" s="14">
        <v>40299</v>
      </c>
      <c r="K95" s="1">
        <v>82</v>
      </c>
    </row>
    <row r="96" spans="1:11" ht="12" customHeight="1">
      <c r="A96" s="342" t="s">
        <v>224</v>
      </c>
      <c r="B96" s="342"/>
      <c r="C96" s="27">
        <v>541.7</v>
      </c>
      <c r="D96" s="343" t="s">
        <v>57</v>
      </c>
      <c r="E96" s="343"/>
      <c r="F96" s="343"/>
      <c r="G96" s="343"/>
      <c r="H96" s="12" t="s">
        <v>57</v>
      </c>
      <c r="I96" s="13" t="s">
        <v>225</v>
      </c>
      <c r="J96" s="14">
        <v>40299</v>
      </c>
      <c r="K96" s="1">
        <v>83</v>
      </c>
    </row>
    <row r="97" spans="1:11" ht="12" customHeight="1">
      <c r="A97" s="342" t="s">
        <v>226</v>
      </c>
      <c r="B97" s="342"/>
      <c r="C97" s="27">
        <v>463.4</v>
      </c>
      <c r="D97" s="343" t="s">
        <v>227</v>
      </c>
      <c r="E97" s="343"/>
      <c r="F97" s="343"/>
      <c r="G97" s="343"/>
      <c r="H97" s="12" t="s">
        <v>17</v>
      </c>
      <c r="I97" s="13" t="s">
        <v>228</v>
      </c>
      <c r="J97" s="14">
        <v>40299</v>
      </c>
      <c r="K97" s="1">
        <v>84</v>
      </c>
    </row>
    <row r="98" spans="1:11" ht="12" customHeight="1">
      <c r="A98" s="342" t="s">
        <v>229</v>
      </c>
      <c r="B98" s="342"/>
      <c r="C98" s="27">
        <v>402.2</v>
      </c>
      <c r="D98" s="343" t="s">
        <v>31</v>
      </c>
      <c r="E98" s="343"/>
      <c r="F98" s="343"/>
      <c r="G98" s="343"/>
      <c r="H98" s="12" t="s">
        <v>50</v>
      </c>
      <c r="I98" s="13" t="s">
        <v>230</v>
      </c>
      <c r="J98" s="14">
        <v>40299</v>
      </c>
      <c r="K98" s="1">
        <v>85</v>
      </c>
    </row>
    <row r="99" spans="1:11" ht="12" customHeight="1">
      <c r="A99" s="342" t="s">
        <v>231</v>
      </c>
      <c r="B99" s="342"/>
      <c r="C99" s="27">
        <v>465.6</v>
      </c>
      <c r="D99" s="343" t="s">
        <v>54</v>
      </c>
      <c r="E99" s="343"/>
      <c r="F99" s="343"/>
      <c r="G99" s="343"/>
      <c r="H99" s="12" t="s">
        <v>232</v>
      </c>
      <c r="I99" s="13" t="s">
        <v>233</v>
      </c>
      <c r="J99" s="14">
        <v>40299</v>
      </c>
      <c r="K99" s="1">
        <v>86</v>
      </c>
    </row>
    <row r="100" spans="1:11" ht="12" customHeight="1">
      <c r="A100" s="342" t="s">
        <v>234</v>
      </c>
      <c r="B100" s="342"/>
      <c r="C100" s="27">
        <v>325.5</v>
      </c>
      <c r="D100" s="343" t="s">
        <v>82</v>
      </c>
      <c r="E100" s="343"/>
      <c r="F100" s="343"/>
      <c r="G100" s="343"/>
      <c r="H100" s="12" t="s">
        <v>235</v>
      </c>
      <c r="I100" s="13" t="s">
        <v>236</v>
      </c>
      <c r="J100" s="14">
        <v>40299</v>
      </c>
      <c r="K100" s="1">
        <v>87</v>
      </c>
    </row>
    <row r="101" spans="1:11" ht="12" customHeight="1">
      <c r="A101" s="342" t="s">
        <v>237</v>
      </c>
      <c r="B101" s="342"/>
      <c r="C101" s="27">
        <v>470.3</v>
      </c>
      <c r="D101" s="343" t="s">
        <v>79</v>
      </c>
      <c r="E101" s="343"/>
      <c r="F101" s="343"/>
      <c r="G101" s="343"/>
      <c r="H101" s="12" t="s">
        <v>79</v>
      </c>
      <c r="I101" s="13" t="s">
        <v>238</v>
      </c>
      <c r="J101" s="14">
        <v>40299</v>
      </c>
      <c r="K101" s="1">
        <v>88</v>
      </c>
    </row>
    <row r="102" spans="1:11" ht="12" customHeight="1">
      <c r="A102" s="342" t="s">
        <v>239</v>
      </c>
      <c r="B102" s="342"/>
      <c r="C102" s="27">
        <v>860.2</v>
      </c>
      <c r="D102" s="343" t="s">
        <v>240</v>
      </c>
      <c r="E102" s="343"/>
      <c r="F102" s="343"/>
      <c r="G102" s="343"/>
      <c r="H102" s="12" t="s">
        <v>241</v>
      </c>
      <c r="I102" s="13" t="s">
        <v>242</v>
      </c>
      <c r="J102" s="14">
        <v>40299</v>
      </c>
      <c r="K102" s="1">
        <v>89</v>
      </c>
    </row>
    <row r="103" spans="1:11" ht="12" customHeight="1">
      <c r="A103" s="342" t="s">
        <v>243</v>
      </c>
      <c r="B103" s="342"/>
      <c r="C103" s="27">
        <v>819</v>
      </c>
      <c r="D103" s="343" t="s">
        <v>244</v>
      </c>
      <c r="E103" s="343"/>
      <c r="F103" s="343"/>
      <c r="G103" s="343"/>
      <c r="H103" s="12" t="s">
        <v>244</v>
      </c>
      <c r="I103" s="13" t="s">
        <v>245</v>
      </c>
      <c r="J103" s="14">
        <v>40299</v>
      </c>
      <c r="K103" s="1">
        <v>90</v>
      </c>
    </row>
    <row r="104" spans="1:11" ht="12" customHeight="1">
      <c r="A104" s="342" t="s">
        <v>246</v>
      </c>
      <c r="B104" s="342"/>
      <c r="C104" s="29">
        <v>450.9</v>
      </c>
      <c r="D104" s="343" t="s">
        <v>18</v>
      </c>
      <c r="E104" s="343"/>
      <c r="F104" s="343"/>
      <c r="G104" s="343"/>
      <c r="H104" s="16" t="s">
        <v>18</v>
      </c>
      <c r="I104" s="13" t="s">
        <v>247</v>
      </c>
      <c r="J104" s="14">
        <v>40299</v>
      </c>
      <c r="K104" s="1">
        <v>91</v>
      </c>
    </row>
    <row r="105" spans="1:11" ht="12" customHeight="1">
      <c r="A105" s="342" t="s">
        <v>248</v>
      </c>
      <c r="B105" s="342"/>
      <c r="C105" s="27">
        <v>468</v>
      </c>
      <c r="D105" s="343" t="s">
        <v>141</v>
      </c>
      <c r="E105" s="343"/>
      <c r="F105" s="343"/>
      <c r="G105" s="343"/>
      <c r="H105" s="12" t="s">
        <v>183</v>
      </c>
      <c r="I105" s="13" t="s">
        <v>249</v>
      </c>
      <c r="J105" s="14">
        <v>40299</v>
      </c>
      <c r="K105" s="1">
        <v>92</v>
      </c>
    </row>
    <row r="106" spans="1:11" ht="12" customHeight="1">
      <c r="A106" s="342" t="s">
        <v>250</v>
      </c>
      <c r="B106" s="342"/>
      <c r="C106" s="27">
        <v>1336.7</v>
      </c>
      <c r="D106" s="343" t="s">
        <v>251</v>
      </c>
      <c r="E106" s="343"/>
      <c r="F106" s="343"/>
      <c r="G106" s="343"/>
      <c r="H106" s="12" t="s">
        <v>252</v>
      </c>
      <c r="I106" s="13" t="s">
        <v>253</v>
      </c>
      <c r="J106" s="14">
        <v>40299</v>
      </c>
      <c r="K106" s="1">
        <v>93</v>
      </c>
    </row>
    <row r="107" spans="1:11" ht="12" customHeight="1">
      <c r="A107" s="342" t="s">
        <v>254</v>
      </c>
      <c r="B107" s="342"/>
      <c r="C107" s="27">
        <v>557.39</v>
      </c>
      <c r="D107" s="343" t="s">
        <v>183</v>
      </c>
      <c r="E107" s="343"/>
      <c r="F107" s="343"/>
      <c r="G107" s="343"/>
      <c r="H107" s="12" t="s">
        <v>227</v>
      </c>
      <c r="I107" s="13" t="s">
        <v>255</v>
      </c>
      <c r="J107" s="14">
        <v>40299</v>
      </c>
      <c r="K107" s="1">
        <v>94</v>
      </c>
    </row>
    <row r="108" spans="1:11" ht="12" customHeight="1">
      <c r="A108" s="342" t="s">
        <v>256</v>
      </c>
      <c r="B108" s="342"/>
      <c r="C108" s="27">
        <v>559</v>
      </c>
      <c r="D108" s="343" t="s">
        <v>43</v>
      </c>
      <c r="E108" s="343"/>
      <c r="F108" s="343"/>
      <c r="G108" s="343"/>
      <c r="H108" s="12" t="s">
        <v>43</v>
      </c>
      <c r="I108" s="13" t="s">
        <v>257</v>
      </c>
      <c r="J108" s="14">
        <v>40299</v>
      </c>
      <c r="K108" s="1">
        <v>95</v>
      </c>
    </row>
    <row r="109" spans="1:11" ht="12" customHeight="1">
      <c r="A109" s="342" t="s">
        <v>258</v>
      </c>
      <c r="B109" s="342"/>
      <c r="C109" s="27">
        <v>171.5</v>
      </c>
      <c r="D109" s="343" t="s">
        <v>138</v>
      </c>
      <c r="E109" s="343"/>
      <c r="F109" s="343"/>
      <c r="G109" s="343"/>
      <c r="H109" s="12" t="s">
        <v>120</v>
      </c>
      <c r="I109" s="13" t="s">
        <v>259</v>
      </c>
      <c r="J109" s="14">
        <v>40299</v>
      </c>
      <c r="K109" s="1">
        <v>96</v>
      </c>
    </row>
    <row r="110" spans="1:11" ht="12" customHeight="1">
      <c r="A110" s="342" t="s">
        <v>260</v>
      </c>
      <c r="B110" s="342"/>
      <c r="C110" s="27">
        <v>819.7</v>
      </c>
      <c r="D110" s="343" t="s">
        <v>53</v>
      </c>
      <c r="E110" s="343"/>
      <c r="F110" s="343"/>
      <c r="G110" s="343"/>
      <c r="H110" s="12" t="s">
        <v>53</v>
      </c>
      <c r="I110" s="13" t="s">
        <v>261</v>
      </c>
      <c r="J110" s="14">
        <v>40299</v>
      </c>
      <c r="K110" s="1">
        <v>97</v>
      </c>
    </row>
    <row r="111" spans="1:11" ht="12" customHeight="1">
      <c r="A111" s="342" t="s">
        <v>262</v>
      </c>
      <c r="B111" s="342"/>
      <c r="C111" s="27">
        <v>462.6</v>
      </c>
      <c r="D111" s="343" t="s">
        <v>46</v>
      </c>
      <c r="E111" s="343"/>
      <c r="F111" s="343"/>
      <c r="G111" s="343"/>
      <c r="H111" s="12" t="s">
        <v>46</v>
      </c>
      <c r="I111" s="13" t="s">
        <v>263</v>
      </c>
      <c r="J111" s="14">
        <v>40299</v>
      </c>
      <c r="K111" s="1">
        <v>98</v>
      </c>
    </row>
    <row r="112" spans="1:11" ht="12" customHeight="1">
      <c r="A112" s="342" t="s">
        <v>264</v>
      </c>
      <c r="B112" s="342"/>
      <c r="C112" s="27">
        <v>836.1</v>
      </c>
      <c r="D112" s="343" t="s">
        <v>143</v>
      </c>
      <c r="E112" s="343"/>
      <c r="F112" s="343"/>
      <c r="G112" s="343"/>
      <c r="H112" s="12" t="s">
        <v>143</v>
      </c>
      <c r="I112" s="13" t="s">
        <v>265</v>
      </c>
      <c r="J112" s="14">
        <v>40299</v>
      </c>
      <c r="K112" s="1">
        <v>99</v>
      </c>
    </row>
    <row r="113" spans="1:11" ht="12" customHeight="1">
      <c r="A113" s="342" t="s">
        <v>266</v>
      </c>
      <c r="B113" s="342"/>
      <c r="C113" s="27">
        <v>467.4</v>
      </c>
      <c r="D113" s="343" t="s">
        <v>154</v>
      </c>
      <c r="E113" s="343"/>
      <c r="F113" s="343"/>
      <c r="G113" s="343"/>
      <c r="H113" s="12" t="s">
        <v>154</v>
      </c>
      <c r="I113" s="13" t="s">
        <v>267</v>
      </c>
      <c r="J113" s="14">
        <v>40299</v>
      </c>
      <c r="K113" s="1">
        <v>100</v>
      </c>
    </row>
    <row r="114" spans="1:11" ht="12" customHeight="1">
      <c r="A114" s="342" t="s">
        <v>268</v>
      </c>
      <c r="B114" s="342"/>
      <c r="C114" s="27">
        <v>559.4</v>
      </c>
      <c r="D114" s="343" t="s">
        <v>150</v>
      </c>
      <c r="E114" s="343"/>
      <c r="F114" s="343"/>
      <c r="G114" s="343"/>
      <c r="H114" s="12" t="s">
        <v>46</v>
      </c>
      <c r="I114" s="13" t="s">
        <v>269</v>
      </c>
      <c r="J114" s="14">
        <v>40299</v>
      </c>
      <c r="K114" s="1">
        <v>101</v>
      </c>
    </row>
    <row r="115" spans="1:11" ht="12" customHeight="1">
      <c r="A115" s="342" t="s">
        <v>270</v>
      </c>
      <c r="B115" s="342"/>
      <c r="C115" s="27">
        <v>439.1</v>
      </c>
      <c r="D115" s="343" t="s">
        <v>145</v>
      </c>
      <c r="E115" s="343"/>
      <c r="F115" s="343"/>
      <c r="G115" s="343"/>
      <c r="H115" s="12" t="s">
        <v>145</v>
      </c>
      <c r="I115" s="13" t="s">
        <v>271</v>
      </c>
      <c r="J115" s="14">
        <v>40299</v>
      </c>
      <c r="K115" s="1">
        <v>102</v>
      </c>
    </row>
    <row r="116" spans="1:11" ht="12" customHeight="1">
      <c r="A116" s="342" t="s">
        <v>272</v>
      </c>
      <c r="B116" s="342"/>
      <c r="C116" s="27">
        <v>411.4</v>
      </c>
      <c r="D116" s="343" t="s">
        <v>47</v>
      </c>
      <c r="E116" s="343"/>
      <c r="F116" s="343"/>
      <c r="G116" s="343"/>
      <c r="H116" s="12" t="s">
        <v>79</v>
      </c>
      <c r="I116" s="13" t="s">
        <v>273</v>
      </c>
      <c r="J116" s="14">
        <v>40299</v>
      </c>
      <c r="K116" s="1">
        <v>103</v>
      </c>
    </row>
    <row r="117" spans="1:11" ht="12" customHeight="1">
      <c r="A117" s="342" t="s">
        <v>274</v>
      </c>
      <c r="B117" s="342"/>
      <c r="C117" s="27">
        <v>467.8</v>
      </c>
      <c r="D117" s="343" t="s">
        <v>43</v>
      </c>
      <c r="E117" s="343"/>
      <c r="F117" s="343"/>
      <c r="G117" s="343"/>
      <c r="H117" s="12" t="s">
        <v>43</v>
      </c>
      <c r="I117" s="13" t="s">
        <v>275</v>
      </c>
      <c r="J117" s="14">
        <v>40299</v>
      </c>
      <c r="K117" s="1">
        <v>104</v>
      </c>
    </row>
    <row r="118" spans="1:11" ht="12" customHeight="1">
      <c r="A118" s="342" t="s">
        <v>276</v>
      </c>
      <c r="B118" s="342"/>
      <c r="C118" s="27">
        <v>868.2</v>
      </c>
      <c r="D118" s="343" t="s">
        <v>277</v>
      </c>
      <c r="E118" s="343"/>
      <c r="F118" s="343"/>
      <c r="G118" s="343"/>
      <c r="H118" s="12" t="s">
        <v>277</v>
      </c>
      <c r="I118" s="13" t="s">
        <v>278</v>
      </c>
      <c r="J118" s="14">
        <v>40299</v>
      </c>
      <c r="K118" s="1">
        <v>105</v>
      </c>
    </row>
    <row r="119" spans="1:11" ht="12" customHeight="1">
      <c r="A119" s="342" t="s">
        <v>279</v>
      </c>
      <c r="B119" s="342"/>
      <c r="C119" s="27">
        <v>351</v>
      </c>
      <c r="D119" s="343" t="s">
        <v>47</v>
      </c>
      <c r="E119" s="343"/>
      <c r="F119" s="343"/>
      <c r="G119" s="343"/>
      <c r="H119" s="12" t="s">
        <v>50</v>
      </c>
      <c r="I119" s="13" t="s">
        <v>280</v>
      </c>
      <c r="J119" s="14">
        <v>40299</v>
      </c>
      <c r="K119" s="1">
        <v>106</v>
      </c>
    </row>
    <row r="120" spans="1:11" ht="12" customHeight="1">
      <c r="A120" s="342" t="s">
        <v>281</v>
      </c>
      <c r="B120" s="342"/>
      <c r="C120" s="27">
        <v>322.5</v>
      </c>
      <c r="D120" s="343" t="s">
        <v>18</v>
      </c>
      <c r="E120" s="343"/>
      <c r="F120" s="343"/>
      <c r="G120" s="343"/>
      <c r="H120" s="12" t="s">
        <v>18</v>
      </c>
      <c r="I120" s="13" t="s">
        <v>282</v>
      </c>
      <c r="J120" s="14">
        <v>40299</v>
      </c>
      <c r="K120" s="1">
        <v>107</v>
      </c>
    </row>
    <row r="121" spans="1:11" ht="12" customHeight="1">
      <c r="A121" s="342" t="s">
        <v>283</v>
      </c>
      <c r="B121" s="342"/>
      <c r="C121" s="27">
        <v>471.8</v>
      </c>
      <c r="D121" s="343" t="s">
        <v>46</v>
      </c>
      <c r="E121" s="343"/>
      <c r="F121" s="343"/>
      <c r="G121" s="343"/>
      <c r="H121" s="12" t="s">
        <v>46</v>
      </c>
      <c r="I121" s="13" t="s">
        <v>284</v>
      </c>
      <c r="J121" s="14">
        <v>40299</v>
      </c>
      <c r="K121" s="1">
        <v>108</v>
      </c>
    </row>
    <row r="122" spans="1:11" ht="12" customHeight="1">
      <c r="A122" s="342" t="s">
        <v>285</v>
      </c>
      <c r="B122" s="342"/>
      <c r="C122" s="27">
        <v>842.6</v>
      </c>
      <c r="D122" s="343" t="s">
        <v>286</v>
      </c>
      <c r="E122" s="343"/>
      <c r="F122" s="343"/>
      <c r="G122" s="343"/>
      <c r="H122" s="12" t="s">
        <v>287</v>
      </c>
      <c r="I122" s="13" t="s">
        <v>288</v>
      </c>
      <c r="J122" s="14">
        <v>40299</v>
      </c>
      <c r="K122" s="1">
        <v>109</v>
      </c>
    </row>
    <row r="123" spans="1:11" ht="12" customHeight="1">
      <c r="A123" s="342" t="s">
        <v>289</v>
      </c>
      <c r="B123" s="342"/>
      <c r="C123" s="27">
        <v>833.3</v>
      </c>
      <c r="D123" s="343" t="s">
        <v>241</v>
      </c>
      <c r="E123" s="343"/>
      <c r="F123" s="343"/>
      <c r="G123" s="343"/>
      <c r="H123" s="12" t="s">
        <v>241</v>
      </c>
      <c r="I123" s="13" t="s">
        <v>290</v>
      </c>
      <c r="J123" s="14">
        <v>40299</v>
      </c>
      <c r="K123" s="1">
        <v>110</v>
      </c>
    </row>
    <row r="124" spans="1:11" ht="12.75" customHeight="1">
      <c r="A124" s="342" t="s">
        <v>291</v>
      </c>
      <c r="B124" s="342"/>
      <c r="C124" s="27">
        <v>823</v>
      </c>
      <c r="D124" s="343" t="s">
        <v>287</v>
      </c>
      <c r="E124" s="343"/>
      <c r="F124" s="343"/>
      <c r="G124" s="343"/>
      <c r="H124" s="12" t="s">
        <v>292</v>
      </c>
      <c r="I124" s="13" t="s">
        <v>293</v>
      </c>
      <c r="J124" s="14">
        <v>40299</v>
      </c>
      <c r="K124" s="1">
        <v>111</v>
      </c>
    </row>
    <row r="125" spans="1:11" ht="12" customHeight="1">
      <c r="A125" s="342" t="s">
        <v>294</v>
      </c>
      <c r="B125" s="342"/>
      <c r="C125" s="27">
        <v>824.6</v>
      </c>
      <c r="D125" s="343" t="s">
        <v>183</v>
      </c>
      <c r="E125" s="343"/>
      <c r="F125" s="343"/>
      <c r="G125" s="343"/>
      <c r="H125" s="12" t="s">
        <v>183</v>
      </c>
      <c r="I125" s="13" t="s">
        <v>295</v>
      </c>
      <c r="J125" s="14">
        <v>40299</v>
      </c>
      <c r="K125" s="1">
        <v>112</v>
      </c>
    </row>
    <row r="126" spans="1:11" ht="12" customHeight="1">
      <c r="A126" s="342" t="s">
        <v>296</v>
      </c>
      <c r="B126" s="342"/>
      <c r="C126" s="27">
        <v>824.9</v>
      </c>
      <c r="D126" s="343" t="s">
        <v>241</v>
      </c>
      <c r="E126" s="343"/>
      <c r="F126" s="343"/>
      <c r="G126" s="343"/>
      <c r="H126" s="12" t="s">
        <v>286</v>
      </c>
      <c r="I126" s="13" t="s">
        <v>297</v>
      </c>
      <c r="J126" s="14">
        <v>40299</v>
      </c>
      <c r="K126" s="1">
        <v>113</v>
      </c>
    </row>
    <row r="127" spans="1:11" ht="12" customHeight="1">
      <c r="A127" s="342" t="s">
        <v>298</v>
      </c>
      <c r="B127" s="342"/>
      <c r="C127" s="27">
        <v>867.5</v>
      </c>
      <c r="D127" s="343" t="s">
        <v>299</v>
      </c>
      <c r="E127" s="343"/>
      <c r="F127" s="343"/>
      <c r="G127" s="343"/>
      <c r="H127" s="12" t="s">
        <v>292</v>
      </c>
      <c r="I127" s="13" t="s">
        <v>300</v>
      </c>
      <c r="J127" s="14">
        <v>40299</v>
      </c>
      <c r="K127" s="1">
        <v>114</v>
      </c>
    </row>
    <row r="128" spans="1:11" ht="12" customHeight="1">
      <c r="A128" s="342" t="s">
        <v>301</v>
      </c>
      <c r="B128" s="342"/>
      <c r="C128" s="27">
        <v>857.8</v>
      </c>
      <c r="D128" s="343" t="s">
        <v>241</v>
      </c>
      <c r="E128" s="343"/>
      <c r="F128" s="343"/>
      <c r="G128" s="343"/>
      <c r="H128" s="12" t="s">
        <v>241</v>
      </c>
      <c r="I128" s="13" t="s">
        <v>302</v>
      </c>
      <c r="J128" s="14">
        <v>40299</v>
      </c>
      <c r="K128" s="1">
        <v>115</v>
      </c>
    </row>
    <row r="129" spans="1:11" ht="12" customHeight="1">
      <c r="A129" s="342" t="s">
        <v>303</v>
      </c>
      <c r="B129" s="342"/>
      <c r="C129" s="27">
        <v>853.9</v>
      </c>
      <c r="D129" s="343" t="s">
        <v>292</v>
      </c>
      <c r="E129" s="343"/>
      <c r="F129" s="343"/>
      <c r="G129" s="343"/>
      <c r="H129" s="16" t="s">
        <v>292</v>
      </c>
      <c r="I129" s="13" t="s">
        <v>304</v>
      </c>
      <c r="J129" s="14">
        <v>40299</v>
      </c>
      <c r="K129" s="1">
        <v>116</v>
      </c>
    </row>
    <row r="130" spans="1:11" ht="12" customHeight="1">
      <c r="A130" s="342" t="s">
        <v>305</v>
      </c>
      <c r="B130" s="342"/>
      <c r="C130" s="29">
        <v>871.8</v>
      </c>
      <c r="D130" s="343" t="s">
        <v>159</v>
      </c>
      <c r="E130" s="343"/>
      <c r="F130" s="343"/>
      <c r="G130" s="343"/>
      <c r="H130" s="12" t="s">
        <v>159</v>
      </c>
      <c r="I130" s="13" t="s">
        <v>306</v>
      </c>
      <c r="J130" s="14">
        <v>40299</v>
      </c>
      <c r="K130" s="1">
        <v>117</v>
      </c>
    </row>
    <row r="131" spans="1:11" ht="12" customHeight="1">
      <c r="A131" s="342" t="s">
        <v>307</v>
      </c>
      <c r="B131" s="342"/>
      <c r="C131" s="27">
        <v>886.6</v>
      </c>
      <c r="D131" s="343" t="s">
        <v>308</v>
      </c>
      <c r="E131" s="343"/>
      <c r="F131" s="343"/>
      <c r="G131" s="343"/>
      <c r="H131" s="12" t="s">
        <v>240</v>
      </c>
      <c r="I131" s="13" t="s">
        <v>309</v>
      </c>
      <c r="J131" s="14">
        <v>40299</v>
      </c>
      <c r="K131" s="1">
        <v>118</v>
      </c>
    </row>
    <row r="132" spans="1:11" ht="12" customHeight="1">
      <c r="A132" s="342" t="s">
        <v>310</v>
      </c>
      <c r="B132" s="342"/>
      <c r="C132" s="27">
        <v>836.7</v>
      </c>
      <c r="D132" s="343" t="s">
        <v>308</v>
      </c>
      <c r="E132" s="343"/>
      <c r="F132" s="343"/>
      <c r="G132" s="343"/>
      <c r="H132" s="12" t="s">
        <v>308</v>
      </c>
      <c r="I132" s="13" t="s">
        <v>311</v>
      </c>
      <c r="J132" s="14">
        <v>40299</v>
      </c>
      <c r="K132" s="1">
        <v>119</v>
      </c>
    </row>
    <row r="133" spans="1:11" ht="12" customHeight="1">
      <c r="A133" s="342" t="s">
        <v>312</v>
      </c>
      <c r="B133" s="342"/>
      <c r="C133" s="27">
        <v>4170.9</v>
      </c>
      <c r="D133" s="343" t="s">
        <v>313</v>
      </c>
      <c r="E133" s="343"/>
      <c r="F133" s="343"/>
      <c r="G133" s="343"/>
      <c r="H133" s="12" t="s">
        <v>314</v>
      </c>
      <c r="I133" s="13" t="s">
        <v>315</v>
      </c>
      <c r="J133" s="14">
        <v>40299</v>
      </c>
      <c r="K133" s="1">
        <v>120</v>
      </c>
    </row>
    <row r="134" spans="1:11" ht="12" customHeight="1">
      <c r="A134" s="342" t="s">
        <v>316</v>
      </c>
      <c r="B134" s="342"/>
      <c r="C134" s="27">
        <v>2813.6</v>
      </c>
      <c r="D134" s="343" t="s">
        <v>317</v>
      </c>
      <c r="E134" s="343"/>
      <c r="F134" s="343"/>
      <c r="G134" s="343"/>
      <c r="H134" s="12" t="s">
        <v>318</v>
      </c>
      <c r="I134" s="13" t="s">
        <v>319</v>
      </c>
      <c r="J134" s="14">
        <v>40299</v>
      </c>
      <c r="K134" s="1">
        <v>121</v>
      </c>
    </row>
    <row r="135" spans="1:11" ht="12" customHeight="1">
      <c r="A135" s="342" t="s">
        <v>320</v>
      </c>
      <c r="B135" s="342"/>
      <c r="C135" s="27">
        <v>2797.7</v>
      </c>
      <c r="D135" s="343" t="s">
        <v>321</v>
      </c>
      <c r="E135" s="343"/>
      <c r="F135" s="343"/>
      <c r="G135" s="343"/>
      <c r="H135" s="12" t="s">
        <v>322</v>
      </c>
      <c r="I135" s="13" t="s">
        <v>323</v>
      </c>
      <c r="J135" s="14">
        <v>40299</v>
      </c>
      <c r="K135" s="1">
        <v>122</v>
      </c>
    </row>
    <row r="136" spans="1:11" ht="12" customHeight="1">
      <c r="A136" s="342" t="s">
        <v>324</v>
      </c>
      <c r="B136" s="342"/>
      <c r="C136" s="27">
        <v>829.7</v>
      </c>
      <c r="D136" s="343" t="s">
        <v>244</v>
      </c>
      <c r="E136" s="343"/>
      <c r="F136" s="343"/>
      <c r="G136" s="343"/>
      <c r="H136" s="12" t="s">
        <v>244</v>
      </c>
      <c r="I136" s="13" t="s">
        <v>325</v>
      </c>
      <c r="J136" s="14">
        <v>40299</v>
      </c>
      <c r="K136" s="1">
        <v>123</v>
      </c>
    </row>
    <row r="137" spans="1:11" ht="12" customHeight="1">
      <c r="A137" s="342" t="s">
        <v>326</v>
      </c>
      <c r="B137" s="342"/>
      <c r="C137" s="27">
        <v>1448</v>
      </c>
      <c r="D137" s="343" t="s">
        <v>251</v>
      </c>
      <c r="E137" s="343"/>
      <c r="F137" s="343"/>
      <c r="G137" s="343"/>
      <c r="H137" s="12" t="s">
        <v>251</v>
      </c>
      <c r="I137" s="13" t="s">
        <v>327</v>
      </c>
      <c r="J137" s="14">
        <v>40299</v>
      </c>
      <c r="K137" s="1">
        <v>124</v>
      </c>
    </row>
    <row r="138" spans="1:11" ht="12" customHeight="1">
      <c r="A138" s="342" t="s">
        <v>328</v>
      </c>
      <c r="B138" s="342"/>
      <c r="C138" s="27">
        <v>928.3</v>
      </c>
      <c r="D138" s="343" t="s">
        <v>159</v>
      </c>
      <c r="E138" s="343"/>
      <c r="F138" s="343"/>
      <c r="G138" s="343"/>
      <c r="H138" s="12" t="s">
        <v>329</v>
      </c>
      <c r="I138" s="13" t="s">
        <v>330</v>
      </c>
      <c r="J138" s="14">
        <v>40299</v>
      </c>
      <c r="K138" s="1">
        <v>125</v>
      </c>
    </row>
    <row r="139" spans="1:11" ht="12" customHeight="1">
      <c r="A139" s="342" t="s">
        <v>331</v>
      </c>
      <c r="B139" s="342"/>
      <c r="C139" s="27">
        <v>3241</v>
      </c>
      <c r="D139" s="343" t="s">
        <v>332</v>
      </c>
      <c r="E139" s="343"/>
      <c r="F139" s="343"/>
      <c r="G139" s="343"/>
      <c r="H139" s="12" t="s">
        <v>333</v>
      </c>
      <c r="I139" s="13" t="s">
        <v>334</v>
      </c>
      <c r="J139" s="14">
        <v>40299</v>
      </c>
      <c r="K139" s="1">
        <v>126</v>
      </c>
    </row>
    <row r="140" spans="1:11" ht="12" customHeight="1">
      <c r="A140" s="342" t="s">
        <v>335</v>
      </c>
      <c r="B140" s="342"/>
      <c r="C140" s="27">
        <v>970.1</v>
      </c>
      <c r="D140" s="343" t="s">
        <v>159</v>
      </c>
      <c r="E140" s="343"/>
      <c r="F140" s="343"/>
      <c r="G140" s="343"/>
      <c r="H140" s="12" t="s">
        <v>159</v>
      </c>
      <c r="I140" s="13" t="s">
        <v>336</v>
      </c>
      <c r="J140" s="14">
        <v>40299</v>
      </c>
      <c r="K140" s="1">
        <v>127</v>
      </c>
    </row>
    <row r="141" spans="1:11" ht="12" customHeight="1">
      <c r="A141" s="342" t="s">
        <v>337</v>
      </c>
      <c r="B141" s="342"/>
      <c r="C141" s="27">
        <v>1419.1</v>
      </c>
      <c r="D141" s="343" t="s">
        <v>338</v>
      </c>
      <c r="E141" s="343"/>
      <c r="F141" s="343"/>
      <c r="G141" s="343"/>
      <c r="H141" s="12" t="s">
        <v>339</v>
      </c>
      <c r="I141" s="13" t="s">
        <v>340</v>
      </c>
      <c r="J141" s="14">
        <v>40299</v>
      </c>
      <c r="K141" s="1">
        <v>128</v>
      </c>
    </row>
    <row r="142" spans="1:11" ht="12" customHeight="1">
      <c r="A142" s="342" t="s">
        <v>341</v>
      </c>
      <c r="B142" s="342"/>
      <c r="C142" s="27">
        <v>966.6</v>
      </c>
      <c r="D142" s="343" t="s">
        <v>329</v>
      </c>
      <c r="E142" s="343"/>
      <c r="F142" s="343"/>
      <c r="G142" s="343"/>
      <c r="H142" s="12" t="s">
        <v>329</v>
      </c>
      <c r="I142" s="13" t="s">
        <v>342</v>
      </c>
      <c r="J142" s="14">
        <v>40299</v>
      </c>
      <c r="K142" s="1">
        <v>129</v>
      </c>
    </row>
    <row r="143" spans="1:11" ht="12" customHeight="1">
      <c r="A143" s="342" t="s">
        <v>343</v>
      </c>
      <c r="B143" s="342"/>
      <c r="C143" s="27">
        <v>1478.9</v>
      </c>
      <c r="D143" s="343" t="s">
        <v>202</v>
      </c>
      <c r="E143" s="343"/>
      <c r="F143" s="343"/>
      <c r="G143" s="343"/>
      <c r="H143" s="12" t="s">
        <v>251</v>
      </c>
      <c r="I143" s="13" t="s">
        <v>344</v>
      </c>
      <c r="J143" s="14">
        <v>40299</v>
      </c>
      <c r="K143" s="1">
        <v>130</v>
      </c>
    </row>
    <row r="144" spans="1:11" ht="12" customHeight="1">
      <c r="A144" s="342" t="s">
        <v>345</v>
      </c>
      <c r="B144" s="342"/>
      <c r="C144" s="27">
        <v>1101.2</v>
      </c>
      <c r="D144" s="343" t="s">
        <v>329</v>
      </c>
      <c r="E144" s="343"/>
      <c r="F144" s="343"/>
      <c r="G144" s="343"/>
      <c r="H144" s="12" t="s">
        <v>244</v>
      </c>
      <c r="I144" s="13" t="s">
        <v>346</v>
      </c>
      <c r="J144" s="14">
        <v>40299</v>
      </c>
      <c r="K144" s="1">
        <v>131</v>
      </c>
    </row>
    <row r="145" spans="1:11" ht="12" customHeight="1">
      <c r="A145" s="342" t="s">
        <v>347</v>
      </c>
      <c r="B145" s="342"/>
      <c r="C145" s="27">
        <v>1453.6</v>
      </c>
      <c r="D145" s="343" t="s">
        <v>348</v>
      </c>
      <c r="E145" s="343"/>
      <c r="F145" s="343"/>
      <c r="G145" s="343"/>
      <c r="H145" s="12" t="s">
        <v>349</v>
      </c>
      <c r="I145" s="13" t="s">
        <v>350</v>
      </c>
      <c r="J145" s="14">
        <v>40299</v>
      </c>
      <c r="K145" s="1">
        <v>132</v>
      </c>
    </row>
    <row r="146" spans="1:11" ht="12" customHeight="1">
      <c r="A146" s="342" t="s">
        <v>351</v>
      </c>
      <c r="B146" s="342"/>
      <c r="C146" s="27">
        <v>817.8</v>
      </c>
      <c r="D146" s="343" t="s">
        <v>187</v>
      </c>
      <c r="E146" s="343"/>
      <c r="F146" s="343"/>
      <c r="G146" s="343"/>
      <c r="H146" s="12" t="s">
        <v>187</v>
      </c>
      <c r="I146" s="13" t="s">
        <v>352</v>
      </c>
      <c r="J146" s="14">
        <v>40299</v>
      </c>
      <c r="K146" s="1">
        <v>133</v>
      </c>
    </row>
    <row r="147" spans="1:11" ht="12" customHeight="1">
      <c r="A147" s="342" t="s">
        <v>353</v>
      </c>
      <c r="B147" s="342"/>
      <c r="C147" s="27">
        <v>1069</v>
      </c>
      <c r="D147" s="343" t="s">
        <v>244</v>
      </c>
      <c r="E147" s="343"/>
      <c r="F147" s="343"/>
      <c r="G147" s="343"/>
      <c r="H147" s="12" t="s">
        <v>240</v>
      </c>
      <c r="I147" s="13" t="s">
        <v>354</v>
      </c>
      <c r="J147" s="14">
        <v>40299</v>
      </c>
      <c r="K147" s="1">
        <v>134</v>
      </c>
    </row>
    <row r="148" spans="1:11" ht="12" customHeight="1">
      <c r="A148" s="342" t="s">
        <v>355</v>
      </c>
      <c r="B148" s="342"/>
      <c r="C148" s="27">
        <v>1504.2</v>
      </c>
      <c r="D148" s="343" t="s">
        <v>356</v>
      </c>
      <c r="E148" s="343"/>
      <c r="F148" s="343"/>
      <c r="G148" s="343"/>
      <c r="H148" s="12" t="s">
        <v>357</v>
      </c>
      <c r="I148" s="13" t="s">
        <v>358</v>
      </c>
      <c r="J148" s="14">
        <v>40299</v>
      </c>
      <c r="K148" s="1">
        <v>135</v>
      </c>
    </row>
    <row r="149" spans="1:11" ht="12" customHeight="1">
      <c r="A149" s="342" t="s">
        <v>359</v>
      </c>
      <c r="B149" s="342"/>
      <c r="C149" s="27">
        <v>783.7</v>
      </c>
      <c r="D149" s="343" t="s">
        <v>244</v>
      </c>
      <c r="E149" s="343"/>
      <c r="F149" s="343"/>
      <c r="G149" s="343"/>
      <c r="H149" s="12" t="s">
        <v>244</v>
      </c>
      <c r="I149" s="13" t="s">
        <v>360</v>
      </c>
      <c r="J149" s="14">
        <v>40299</v>
      </c>
      <c r="K149" s="1">
        <v>136</v>
      </c>
    </row>
    <row r="150" spans="1:11" ht="12" customHeight="1">
      <c r="A150" s="342" t="s">
        <v>361</v>
      </c>
      <c r="B150" s="342"/>
      <c r="C150" s="27">
        <v>807.7</v>
      </c>
      <c r="D150" s="343" t="s">
        <v>299</v>
      </c>
      <c r="E150" s="343"/>
      <c r="F150" s="343"/>
      <c r="G150" s="343"/>
      <c r="H150" s="12" t="s">
        <v>299</v>
      </c>
      <c r="I150" s="13" t="s">
        <v>362</v>
      </c>
      <c r="J150" s="14">
        <v>40299</v>
      </c>
      <c r="K150" s="1">
        <v>137</v>
      </c>
    </row>
    <row r="151" spans="1:11" ht="12" customHeight="1">
      <c r="A151" s="342" t="s">
        <v>363</v>
      </c>
      <c r="B151" s="342"/>
      <c r="C151" s="27">
        <v>776.8</v>
      </c>
      <c r="D151" s="343" t="s">
        <v>232</v>
      </c>
      <c r="E151" s="343"/>
      <c r="F151" s="343"/>
      <c r="G151" s="343"/>
      <c r="H151" s="12" t="s">
        <v>364</v>
      </c>
      <c r="I151" s="13" t="s">
        <v>365</v>
      </c>
      <c r="J151" s="14">
        <v>40299</v>
      </c>
      <c r="K151" s="1">
        <v>138</v>
      </c>
    </row>
    <row r="152" spans="1:11" ht="12" customHeight="1" hidden="1">
      <c r="A152" s="342" t="s">
        <v>366</v>
      </c>
      <c r="B152" s="342"/>
      <c r="C152" s="27">
        <v>50.3</v>
      </c>
      <c r="D152" s="343" t="s">
        <v>37</v>
      </c>
      <c r="E152" s="343"/>
      <c r="F152" s="343"/>
      <c r="G152" s="343"/>
      <c r="H152" s="12" t="s">
        <v>37</v>
      </c>
      <c r="I152" s="13"/>
      <c r="J152" s="14">
        <v>40299</v>
      </c>
      <c r="K152" s="1">
        <v>139</v>
      </c>
    </row>
    <row r="153" spans="1:11" ht="12" customHeight="1">
      <c r="A153" s="342" t="s">
        <v>367</v>
      </c>
      <c r="B153" s="342"/>
      <c r="C153" s="27">
        <v>113.8</v>
      </c>
      <c r="D153" s="343" t="s">
        <v>26</v>
      </c>
      <c r="E153" s="343"/>
      <c r="F153" s="343"/>
      <c r="G153" s="343"/>
      <c r="H153" s="12" t="s">
        <v>98</v>
      </c>
      <c r="I153" s="13" t="s">
        <v>368</v>
      </c>
      <c r="J153" s="14">
        <v>40299</v>
      </c>
      <c r="K153" s="1">
        <v>139</v>
      </c>
    </row>
    <row r="154" spans="1:11" ht="12" customHeight="1">
      <c r="A154" s="342" t="s">
        <v>369</v>
      </c>
      <c r="B154" s="342"/>
      <c r="C154" s="27">
        <v>135.4</v>
      </c>
      <c r="D154" s="343" t="s">
        <v>101</v>
      </c>
      <c r="E154" s="343"/>
      <c r="F154" s="343"/>
      <c r="G154" s="343"/>
      <c r="H154" s="12" t="s">
        <v>101</v>
      </c>
      <c r="I154" s="13" t="s">
        <v>370</v>
      </c>
      <c r="J154" s="14">
        <v>40299</v>
      </c>
      <c r="K154" s="1">
        <v>140</v>
      </c>
    </row>
    <row r="155" spans="1:11" ht="12" customHeight="1">
      <c r="A155" s="342" t="s">
        <v>371</v>
      </c>
      <c r="B155" s="342"/>
      <c r="C155" s="27">
        <v>464.1</v>
      </c>
      <c r="D155" s="343" t="s">
        <v>58</v>
      </c>
      <c r="E155" s="343"/>
      <c r="F155" s="343"/>
      <c r="G155" s="343"/>
      <c r="H155" s="12" t="s">
        <v>154</v>
      </c>
      <c r="I155" s="13" t="s">
        <v>372</v>
      </c>
      <c r="J155" s="14">
        <v>40299</v>
      </c>
      <c r="K155" s="1">
        <v>141</v>
      </c>
    </row>
    <row r="156" spans="1:11" ht="12" customHeight="1">
      <c r="A156" s="342" t="s">
        <v>373</v>
      </c>
      <c r="B156" s="342"/>
      <c r="C156" s="27">
        <v>765.6</v>
      </c>
      <c r="D156" s="343" t="s">
        <v>141</v>
      </c>
      <c r="E156" s="343"/>
      <c r="F156" s="343"/>
      <c r="G156" s="343"/>
      <c r="H156" s="12" t="s">
        <v>141</v>
      </c>
      <c r="I156" s="13" t="s">
        <v>374</v>
      </c>
      <c r="J156" s="14">
        <v>40299</v>
      </c>
      <c r="K156" s="1">
        <v>142</v>
      </c>
    </row>
    <row r="157" spans="1:11" ht="12" customHeight="1">
      <c r="A157" s="342" t="s">
        <v>375</v>
      </c>
      <c r="B157" s="342"/>
      <c r="C157" s="27">
        <v>38.6</v>
      </c>
      <c r="D157" s="343" t="s">
        <v>37</v>
      </c>
      <c r="E157" s="343"/>
      <c r="F157" s="343"/>
      <c r="G157" s="343"/>
      <c r="H157" s="12" t="s">
        <v>37</v>
      </c>
      <c r="I157" s="13" t="s">
        <v>376</v>
      </c>
      <c r="J157" s="14">
        <v>40299</v>
      </c>
      <c r="K157" s="1">
        <v>143</v>
      </c>
    </row>
    <row r="158" spans="1:11" ht="12" customHeight="1">
      <c r="A158" s="342" t="s">
        <v>377</v>
      </c>
      <c r="B158" s="342"/>
      <c r="C158" s="27">
        <v>93.1</v>
      </c>
      <c r="D158" s="343" t="s">
        <v>10</v>
      </c>
      <c r="E158" s="343"/>
      <c r="F158" s="343"/>
      <c r="G158" s="343"/>
      <c r="H158" s="12" t="s">
        <v>10</v>
      </c>
      <c r="I158" s="13" t="s">
        <v>378</v>
      </c>
      <c r="J158" s="14">
        <v>40299</v>
      </c>
      <c r="K158" s="1">
        <v>144</v>
      </c>
    </row>
    <row r="159" spans="1:11" ht="12" customHeight="1">
      <c r="A159" s="342" t="s">
        <v>379</v>
      </c>
      <c r="B159" s="342"/>
      <c r="C159" s="27">
        <v>263.4</v>
      </c>
      <c r="D159" s="343" t="s">
        <v>50</v>
      </c>
      <c r="E159" s="343"/>
      <c r="F159" s="343"/>
      <c r="G159" s="343"/>
      <c r="H159" s="12" t="s">
        <v>120</v>
      </c>
      <c r="I159" s="13" t="s">
        <v>380</v>
      </c>
      <c r="J159" s="14">
        <v>40299</v>
      </c>
      <c r="K159" s="1">
        <v>145</v>
      </c>
    </row>
    <row r="160" spans="1:11" ht="12" customHeight="1">
      <c r="A160" s="342" t="s">
        <v>381</v>
      </c>
      <c r="B160" s="342"/>
      <c r="C160" s="27">
        <v>555.2</v>
      </c>
      <c r="D160" s="343" t="s">
        <v>57</v>
      </c>
      <c r="E160" s="343"/>
      <c r="F160" s="343"/>
      <c r="G160" s="343"/>
      <c r="H160" s="12" t="s">
        <v>227</v>
      </c>
      <c r="I160" s="13" t="s">
        <v>382</v>
      </c>
      <c r="J160" s="14">
        <v>40299</v>
      </c>
      <c r="K160" s="1">
        <v>146</v>
      </c>
    </row>
    <row r="161" spans="1:11" ht="12" customHeight="1">
      <c r="A161" s="342" t="s">
        <v>383</v>
      </c>
      <c r="B161" s="342"/>
      <c r="C161" s="27">
        <v>573.4</v>
      </c>
      <c r="D161" s="343" t="s">
        <v>141</v>
      </c>
      <c r="E161" s="343"/>
      <c r="F161" s="343"/>
      <c r="G161" s="343"/>
      <c r="H161" s="12" t="s">
        <v>183</v>
      </c>
      <c r="I161" s="13" t="s">
        <v>384</v>
      </c>
      <c r="J161" s="14">
        <v>40299</v>
      </c>
      <c r="K161" s="1">
        <v>147</v>
      </c>
    </row>
    <row r="162" spans="1:11" ht="12" customHeight="1">
      <c r="A162" s="342" t="s">
        <v>385</v>
      </c>
      <c r="B162" s="342"/>
      <c r="C162" s="27">
        <v>682.3</v>
      </c>
      <c r="D162" s="343" t="s">
        <v>292</v>
      </c>
      <c r="E162" s="343"/>
      <c r="F162" s="343"/>
      <c r="G162" s="343"/>
      <c r="H162" s="12" t="s">
        <v>292</v>
      </c>
      <c r="I162" s="13" t="s">
        <v>386</v>
      </c>
      <c r="J162" s="14">
        <v>40299</v>
      </c>
      <c r="K162" s="1">
        <v>148</v>
      </c>
    </row>
    <row r="163" spans="1:11" ht="12" customHeight="1">
      <c r="A163" s="342" t="s">
        <v>387</v>
      </c>
      <c r="B163" s="342"/>
      <c r="C163" s="27">
        <v>703.6</v>
      </c>
      <c r="D163" s="343" t="s">
        <v>287</v>
      </c>
      <c r="E163" s="343"/>
      <c r="F163" s="343"/>
      <c r="G163" s="343"/>
      <c r="H163" s="12" t="s">
        <v>292</v>
      </c>
      <c r="I163" s="13" t="s">
        <v>388</v>
      </c>
      <c r="J163" s="14">
        <v>40299</v>
      </c>
      <c r="K163" s="1">
        <v>149</v>
      </c>
    </row>
    <row r="164" spans="1:11" ht="12" customHeight="1">
      <c r="A164" s="342" t="s">
        <v>389</v>
      </c>
      <c r="B164" s="342"/>
      <c r="C164" s="27">
        <v>680.8</v>
      </c>
      <c r="D164" s="343" t="s">
        <v>141</v>
      </c>
      <c r="E164" s="343"/>
      <c r="F164" s="343"/>
      <c r="G164" s="343"/>
      <c r="H164" s="12" t="s">
        <v>183</v>
      </c>
      <c r="I164" s="13" t="s">
        <v>390</v>
      </c>
      <c r="J164" s="14">
        <v>40299</v>
      </c>
      <c r="K164" s="1">
        <v>150</v>
      </c>
    </row>
    <row r="165" spans="1:11" ht="12" customHeight="1">
      <c r="A165" s="342" t="s">
        <v>391</v>
      </c>
      <c r="B165" s="342"/>
      <c r="C165" s="27">
        <v>373.1</v>
      </c>
      <c r="D165" s="343" t="s">
        <v>154</v>
      </c>
      <c r="E165" s="343"/>
      <c r="F165" s="343"/>
      <c r="G165" s="343"/>
      <c r="H165" s="12" t="s">
        <v>154</v>
      </c>
      <c r="I165" s="13" t="s">
        <v>392</v>
      </c>
      <c r="J165" s="14">
        <v>40299</v>
      </c>
      <c r="K165" s="1">
        <v>151</v>
      </c>
    </row>
    <row r="166" spans="1:11" ht="12" customHeight="1">
      <c r="A166" s="342" t="s">
        <v>393</v>
      </c>
      <c r="B166" s="342"/>
      <c r="C166" s="27">
        <v>314.9</v>
      </c>
      <c r="D166" s="343" t="s">
        <v>50</v>
      </c>
      <c r="E166" s="343"/>
      <c r="F166" s="343"/>
      <c r="G166" s="343"/>
      <c r="H166" s="12" t="s">
        <v>50</v>
      </c>
      <c r="I166" s="13" t="s">
        <v>394</v>
      </c>
      <c r="J166" s="14">
        <v>40299</v>
      </c>
      <c r="K166" s="1">
        <v>152</v>
      </c>
    </row>
    <row r="167" spans="1:11" ht="12" customHeight="1">
      <c r="A167" s="342" t="s">
        <v>395</v>
      </c>
      <c r="B167" s="342"/>
      <c r="C167" s="27">
        <v>1615.7</v>
      </c>
      <c r="D167" s="343" t="s">
        <v>203</v>
      </c>
      <c r="E167" s="343"/>
      <c r="F167" s="343"/>
      <c r="G167" s="343"/>
      <c r="H167" s="12" t="s">
        <v>64</v>
      </c>
      <c r="I167" s="13" t="s">
        <v>396</v>
      </c>
      <c r="J167" s="14">
        <v>40299</v>
      </c>
      <c r="K167" s="1">
        <v>153</v>
      </c>
    </row>
    <row r="168" spans="1:11" ht="12" customHeight="1">
      <c r="A168" s="342" t="s">
        <v>397</v>
      </c>
      <c r="B168" s="342"/>
      <c r="C168" s="27">
        <v>975.7</v>
      </c>
      <c r="D168" s="343" t="s">
        <v>160</v>
      </c>
      <c r="E168" s="343"/>
      <c r="F168" s="343"/>
      <c r="G168" s="343"/>
      <c r="H168" s="12" t="s">
        <v>329</v>
      </c>
      <c r="I168" s="13" t="s">
        <v>398</v>
      </c>
      <c r="J168" s="14">
        <v>40299</v>
      </c>
      <c r="K168" s="1">
        <v>154</v>
      </c>
    </row>
    <row r="169" spans="1:11" ht="12" customHeight="1">
      <c r="A169" s="342" t="s">
        <v>399</v>
      </c>
      <c r="B169" s="342"/>
      <c r="C169" s="27">
        <v>84.7</v>
      </c>
      <c r="D169" s="343" t="s">
        <v>98</v>
      </c>
      <c r="E169" s="343"/>
      <c r="F169" s="343"/>
      <c r="G169" s="343"/>
      <c r="H169" s="12" t="s">
        <v>98</v>
      </c>
      <c r="I169" s="13" t="s">
        <v>400</v>
      </c>
      <c r="J169" s="14">
        <v>40299</v>
      </c>
      <c r="K169" s="1">
        <v>155</v>
      </c>
    </row>
    <row r="170" spans="1:11" ht="12" customHeight="1">
      <c r="A170" s="342" t="s">
        <v>401</v>
      </c>
      <c r="B170" s="342"/>
      <c r="C170" s="27">
        <v>835</v>
      </c>
      <c r="D170" s="343" t="s">
        <v>187</v>
      </c>
      <c r="E170" s="343"/>
      <c r="F170" s="343"/>
      <c r="G170" s="343"/>
      <c r="H170" s="12" t="s">
        <v>159</v>
      </c>
      <c r="I170" s="13" t="s">
        <v>402</v>
      </c>
      <c r="J170" s="14">
        <v>40299</v>
      </c>
      <c r="K170" s="1">
        <v>156</v>
      </c>
    </row>
    <row r="171" spans="1:11" ht="12" customHeight="1">
      <c r="A171" s="342" t="s">
        <v>403</v>
      </c>
      <c r="B171" s="342"/>
      <c r="C171" s="27">
        <v>526</v>
      </c>
      <c r="D171" s="343" t="s">
        <v>154</v>
      </c>
      <c r="E171" s="343"/>
      <c r="F171" s="343"/>
      <c r="G171" s="343"/>
      <c r="H171" s="12" t="s">
        <v>154</v>
      </c>
      <c r="I171" s="13" t="s">
        <v>404</v>
      </c>
      <c r="J171" s="14">
        <v>40299</v>
      </c>
      <c r="K171" s="1">
        <v>157</v>
      </c>
    </row>
    <row r="172" spans="1:11" ht="12" customHeight="1">
      <c r="A172" s="342" t="s">
        <v>405</v>
      </c>
      <c r="B172" s="342"/>
      <c r="C172" s="27">
        <v>585.5</v>
      </c>
      <c r="D172" s="343" t="s">
        <v>154</v>
      </c>
      <c r="E172" s="343"/>
      <c r="F172" s="343"/>
      <c r="G172" s="343"/>
      <c r="H172" s="12" t="s">
        <v>154</v>
      </c>
      <c r="I172" s="13" t="s">
        <v>406</v>
      </c>
      <c r="J172" s="14">
        <v>40299</v>
      </c>
      <c r="K172" s="1">
        <v>158</v>
      </c>
    </row>
    <row r="173" spans="1:11" ht="12" customHeight="1">
      <c r="A173" s="342" t="s">
        <v>407</v>
      </c>
      <c r="B173" s="342"/>
      <c r="C173" s="27">
        <v>556</v>
      </c>
      <c r="D173" s="343" t="s">
        <v>232</v>
      </c>
      <c r="E173" s="343"/>
      <c r="F173" s="343"/>
      <c r="G173" s="343"/>
      <c r="H173" s="12" t="s">
        <v>61</v>
      </c>
      <c r="I173" s="13" t="s">
        <v>408</v>
      </c>
      <c r="J173" s="14">
        <v>40299</v>
      </c>
      <c r="K173" s="1">
        <v>159</v>
      </c>
    </row>
    <row r="174" spans="1:11" ht="12.75" customHeight="1">
      <c r="A174" s="342" t="s">
        <v>409</v>
      </c>
      <c r="B174" s="342"/>
      <c r="C174" s="27">
        <v>2787.32</v>
      </c>
      <c r="D174" s="343" t="s">
        <v>410</v>
      </c>
      <c r="E174" s="343"/>
      <c r="F174" s="343"/>
      <c r="G174" s="343"/>
      <c r="H174" s="12" t="s">
        <v>411</v>
      </c>
      <c r="I174" s="13" t="s">
        <v>412</v>
      </c>
      <c r="J174" s="14">
        <v>40299</v>
      </c>
      <c r="K174" s="1">
        <v>160</v>
      </c>
    </row>
    <row r="175" spans="1:11" ht="12" customHeight="1">
      <c r="A175" s="342" t="s">
        <v>413</v>
      </c>
      <c r="B175" s="342"/>
      <c r="C175" s="27">
        <v>2072.4</v>
      </c>
      <c r="D175" s="343" t="s">
        <v>414</v>
      </c>
      <c r="E175" s="343"/>
      <c r="F175" s="343"/>
      <c r="G175" s="343"/>
      <c r="H175" s="12" t="s">
        <v>415</v>
      </c>
      <c r="I175" s="13" t="s">
        <v>416</v>
      </c>
      <c r="J175" s="14">
        <v>40299</v>
      </c>
      <c r="K175" s="1">
        <v>161</v>
      </c>
    </row>
    <row r="176" spans="1:11" ht="12" customHeight="1">
      <c r="A176" s="342" t="s">
        <v>417</v>
      </c>
      <c r="B176" s="342"/>
      <c r="C176" s="27">
        <v>366.7</v>
      </c>
      <c r="D176" s="343" t="s">
        <v>82</v>
      </c>
      <c r="E176" s="343"/>
      <c r="F176" s="343"/>
      <c r="G176" s="343"/>
      <c r="H176" s="12" t="s">
        <v>82</v>
      </c>
      <c r="I176" s="13" t="s">
        <v>418</v>
      </c>
      <c r="J176" s="14">
        <v>40299</v>
      </c>
      <c r="K176" s="1">
        <v>162</v>
      </c>
    </row>
    <row r="177" spans="1:11" ht="12" customHeight="1">
      <c r="A177" s="342" t="s">
        <v>419</v>
      </c>
      <c r="B177" s="342"/>
      <c r="C177" s="27">
        <v>116.4</v>
      </c>
      <c r="D177" s="343" t="s">
        <v>46</v>
      </c>
      <c r="E177" s="343"/>
      <c r="F177" s="343"/>
      <c r="G177" s="343"/>
      <c r="H177" s="12" t="s">
        <v>79</v>
      </c>
      <c r="I177" s="13" t="s">
        <v>420</v>
      </c>
      <c r="J177" s="14">
        <v>40299</v>
      </c>
      <c r="K177" s="1">
        <v>163</v>
      </c>
    </row>
    <row r="178" spans="1:11" ht="12" customHeight="1">
      <c r="A178" s="342" t="s">
        <v>421</v>
      </c>
      <c r="B178" s="342"/>
      <c r="C178" s="27">
        <v>40.2</v>
      </c>
      <c r="D178" s="343" t="s">
        <v>101</v>
      </c>
      <c r="E178" s="343"/>
      <c r="F178" s="343"/>
      <c r="G178" s="343"/>
      <c r="H178" s="12" t="s">
        <v>101</v>
      </c>
      <c r="I178" s="13" t="s">
        <v>422</v>
      </c>
      <c r="J178" s="14">
        <v>40299</v>
      </c>
      <c r="K178" s="1">
        <v>164</v>
      </c>
    </row>
    <row r="179" spans="1:11" ht="12" customHeight="1">
      <c r="A179" s="342" t="s">
        <v>423</v>
      </c>
      <c r="B179" s="342"/>
      <c r="C179" s="27">
        <v>157.4</v>
      </c>
      <c r="D179" s="343" t="s">
        <v>134</v>
      </c>
      <c r="E179" s="343"/>
      <c r="F179" s="343"/>
      <c r="G179" s="343"/>
      <c r="H179" s="12" t="s">
        <v>134</v>
      </c>
      <c r="I179" s="13" t="s">
        <v>424</v>
      </c>
      <c r="J179" s="14">
        <v>40299</v>
      </c>
      <c r="K179" s="1">
        <v>165</v>
      </c>
    </row>
    <row r="180" spans="1:11" ht="12" customHeight="1">
      <c r="A180" s="342" t="s">
        <v>425</v>
      </c>
      <c r="B180" s="342"/>
      <c r="C180" s="27">
        <v>107.8</v>
      </c>
      <c r="D180" s="343" t="s">
        <v>23</v>
      </c>
      <c r="E180" s="343"/>
      <c r="F180" s="343"/>
      <c r="G180" s="343"/>
      <c r="H180" s="16" t="s">
        <v>34</v>
      </c>
      <c r="I180" s="13" t="s">
        <v>426</v>
      </c>
      <c r="J180" s="14">
        <v>40299</v>
      </c>
      <c r="K180" s="1">
        <v>166</v>
      </c>
    </row>
    <row r="181" spans="1:11" ht="12" customHeight="1">
      <c r="A181" s="342" t="s">
        <v>427</v>
      </c>
      <c r="B181" s="342"/>
      <c r="C181" s="29">
        <v>234.5</v>
      </c>
      <c r="D181" s="343" t="s">
        <v>82</v>
      </c>
      <c r="E181" s="343"/>
      <c r="F181" s="343"/>
      <c r="G181" s="343"/>
      <c r="H181" s="12" t="s">
        <v>82</v>
      </c>
      <c r="I181" s="13" t="s">
        <v>428</v>
      </c>
      <c r="J181" s="14">
        <v>40299</v>
      </c>
      <c r="K181" s="1">
        <v>167</v>
      </c>
    </row>
    <row r="182" spans="1:11" ht="12" customHeight="1">
      <c r="A182" s="342" t="s">
        <v>429</v>
      </c>
      <c r="B182" s="342"/>
      <c r="C182" s="27">
        <v>159.5</v>
      </c>
      <c r="D182" s="343" t="s">
        <v>34</v>
      </c>
      <c r="E182" s="343"/>
      <c r="F182" s="343"/>
      <c r="G182" s="343"/>
      <c r="H182" s="12" t="s">
        <v>34</v>
      </c>
      <c r="I182" s="13" t="s">
        <v>430</v>
      </c>
      <c r="J182" s="14">
        <v>40299</v>
      </c>
      <c r="K182" s="1">
        <v>168</v>
      </c>
    </row>
    <row r="183" spans="1:11" ht="12" customHeight="1">
      <c r="A183" s="342" t="s">
        <v>431</v>
      </c>
      <c r="B183" s="342"/>
      <c r="C183" s="27">
        <v>68.8</v>
      </c>
      <c r="D183" s="343" t="s">
        <v>98</v>
      </c>
      <c r="E183" s="343"/>
      <c r="F183" s="343"/>
      <c r="G183" s="343"/>
      <c r="H183" s="12" t="s">
        <v>98</v>
      </c>
      <c r="I183" s="13" t="s">
        <v>432</v>
      </c>
      <c r="J183" s="14">
        <v>40299</v>
      </c>
      <c r="K183" s="1">
        <v>169</v>
      </c>
    </row>
    <row r="184" spans="1:11" ht="12" customHeight="1">
      <c r="A184" s="342" t="s">
        <v>433</v>
      </c>
      <c r="B184" s="342"/>
      <c r="C184" s="27">
        <v>106.2</v>
      </c>
      <c r="D184" s="343" t="s">
        <v>10</v>
      </c>
      <c r="E184" s="343"/>
      <c r="F184" s="343"/>
      <c r="G184" s="343"/>
      <c r="H184" s="12" t="s">
        <v>37</v>
      </c>
      <c r="I184" s="13" t="s">
        <v>434</v>
      </c>
      <c r="J184" s="14">
        <v>40299</v>
      </c>
      <c r="K184" s="1">
        <v>170</v>
      </c>
    </row>
    <row r="185" spans="1:11" ht="12" customHeight="1">
      <c r="A185" s="342" t="s">
        <v>435</v>
      </c>
      <c r="B185" s="342"/>
      <c r="C185" s="27">
        <v>80</v>
      </c>
      <c r="D185" s="343" t="s">
        <v>34</v>
      </c>
      <c r="E185" s="343"/>
      <c r="F185" s="343"/>
      <c r="G185" s="343"/>
      <c r="H185" s="12" t="s">
        <v>98</v>
      </c>
      <c r="I185" s="13" t="s">
        <v>436</v>
      </c>
      <c r="J185" s="14">
        <v>40299</v>
      </c>
      <c r="K185" s="1">
        <v>171</v>
      </c>
    </row>
    <row r="186" spans="1:11" ht="12" customHeight="1">
      <c r="A186" s="342" t="s">
        <v>437</v>
      </c>
      <c r="B186" s="342"/>
      <c r="C186" s="27">
        <v>87.5</v>
      </c>
      <c r="D186" s="343" t="s">
        <v>13</v>
      </c>
      <c r="E186" s="343"/>
      <c r="F186" s="343"/>
      <c r="G186" s="343"/>
      <c r="H186" s="12" t="s">
        <v>37</v>
      </c>
      <c r="I186" s="13" t="s">
        <v>438</v>
      </c>
      <c r="J186" s="14">
        <v>40299</v>
      </c>
      <c r="K186" s="1">
        <v>172</v>
      </c>
    </row>
    <row r="187" spans="1:11" ht="12" customHeight="1">
      <c r="A187" s="342" t="s">
        <v>439</v>
      </c>
      <c r="B187" s="342"/>
      <c r="C187" s="27">
        <v>168.4</v>
      </c>
      <c r="D187" s="343" t="s">
        <v>79</v>
      </c>
      <c r="E187" s="343"/>
      <c r="F187" s="343"/>
      <c r="G187" s="343"/>
      <c r="H187" s="12" t="s">
        <v>235</v>
      </c>
      <c r="I187" s="13" t="s">
        <v>440</v>
      </c>
      <c r="J187" s="14">
        <v>40299</v>
      </c>
      <c r="K187" s="1">
        <v>173</v>
      </c>
    </row>
    <row r="188" spans="1:11" ht="12" customHeight="1">
      <c r="A188" s="342" t="s">
        <v>441</v>
      </c>
      <c r="B188" s="342"/>
      <c r="C188" s="27">
        <v>357</v>
      </c>
      <c r="D188" s="343" t="s">
        <v>82</v>
      </c>
      <c r="E188" s="343"/>
      <c r="F188" s="343"/>
      <c r="G188" s="343"/>
      <c r="H188" s="12" t="s">
        <v>40</v>
      </c>
      <c r="I188" s="13" t="s">
        <v>442</v>
      </c>
      <c r="J188" s="14">
        <v>40299</v>
      </c>
      <c r="K188" s="1">
        <v>174</v>
      </c>
    </row>
    <row r="189" spans="9:11" ht="0" customHeight="1" hidden="1">
      <c r="I189" s="13" t="s">
        <v>443</v>
      </c>
      <c r="J189" s="14">
        <v>40299</v>
      </c>
      <c r="K189" s="1">
        <v>175</v>
      </c>
    </row>
    <row r="190" spans="1:11" ht="12" customHeight="1">
      <c r="A190" s="342" t="s">
        <v>444</v>
      </c>
      <c r="B190" s="342"/>
      <c r="C190" s="27">
        <v>369.2</v>
      </c>
      <c r="D190" s="343" t="s">
        <v>50</v>
      </c>
      <c r="E190" s="343"/>
      <c r="F190" s="343"/>
      <c r="G190" s="343"/>
      <c r="H190" s="12" t="s">
        <v>50</v>
      </c>
      <c r="I190" s="13" t="s">
        <v>443</v>
      </c>
      <c r="J190" s="14">
        <v>40299</v>
      </c>
      <c r="K190" s="1">
        <v>175</v>
      </c>
    </row>
    <row r="191" spans="1:11" ht="12" customHeight="1">
      <c r="A191" s="342" t="s">
        <v>445</v>
      </c>
      <c r="B191" s="342"/>
      <c r="C191" s="27">
        <v>368</v>
      </c>
      <c r="D191" s="343" t="s">
        <v>26</v>
      </c>
      <c r="E191" s="343"/>
      <c r="F191" s="343"/>
      <c r="G191" s="343"/>
      <c r="H191" s="12" t="s">
        <v>26</v>
      </c>
      <c r="I191" s="13" t="s">
        <v>446</v>
      </c>
      <c r="J191" s="14">
        <v>40299</v>
      </c>
      <c r="K191" s="1">
        <v>176</v>
      </c>
    </row>
    <row r="192" spans="1:11" ht="12" customHeight="1">
      <c r="A192" s="342" t="s">
        <v>447</v>
      </c>
      <c r="B192" s="342"/>
      <c r="C192" s="27">
        <v>371.6</v>
      </c>
      <c r="D192" s="343" t="s">
        <v>79</v>
      </c>
      <c r="E192" s="343"/>
      <c r="F192" s="343"/>
      <c r="G192" s="343"/>
      <c r="H192" s="12" t="s">
        <v>79</v>
      </c>
      <c r="I192" s="13" t="s">
        <v>448</v>
      </c>
      <c r="J192" s="14">
        <v>40299</v>
      </c>
      <c r="K192" s="1">
        <v>177</v>
      </c>
    </row>
    <row r="193" spans="1:11" ht="12" customHeight="1">
      <c r="A193" s="342" t="s">
        <v>449</v>
      </c>
      <c r="B193" s="342"/>
      <c r="C193" s="27">
        <v>365.3</v>
      </c>
      <c r="D193" s="343" t="s">
        <v>57</v>
      </c>
      <c r="E193" s="343"/>
      <c r="F193" s="343"/>
      <c r="G193" s="343"/>
      <c r="H193" s="12" t="s">
        <v>57</v>
      </c>
      <c r="I193" s="13" t="s">
        <v>450</v>
      </c>
      <c r="J193" s="14">
        <v>40299</v>
      </c>
      <c r="K193" s="1">
        <v>178</v>
      </c>
    </row>
    <row r="194" spans="1:11" ht="12" customHeight="1">
      <c r="A194" s="342" t="s">
        <v>451</v>
      </c>
      <c r="B194" s="342"/>
      <c r="C194" s="27">
        <v>64.4</v>
      </c>
      <c r="D194" s="343" t="s">
        <v>13</v>
      </c>
      <c r="E194" s="343"/>
      <c r="F194" s="343"/>
      <c r="G194" s="343"/>
      <c r="H194" s="12" t="s">
        <v>13</v>
      </c>
      <c r="I194" s="13" t="s">
        <v>452</v>
      </c>
      <c r="J194" s="14">
        <v>40299</v>
      </c>
      <c r="K194" s="1">
        <v>179</v>
      </c>
    </row>
    <row r="195" spans="1:10" ht="15.75" customHeight="1">
      <c r="A195" s="338" t="s">
        <v>130</v>
      </c>
      <c r="B195" s="338"/>
      <c r="C195" s="18">
        <f>82909.91-50.3</f>
        <v>82859.61</v>
      </c>
      <c r="D195" s="345">
        <f>4185-2</f>
        <v>4183</v>
      </c>
      <c r="E195" s="345"/>
      <c r="F195" s="345"/>
      <c r="G195" s="345"/>
      <c r="H195" s="19">
        <f>4057-2</f>
        <v>4055</v>
      </c>
      <c r="I195" s="13"/>
      <c r="J195" s="14"/>
    </row>
    <row r="196" spans="1:10" ht="13.5" customHeight="1">
      <c r="A196" s="344" t="s">
        <v>453</v>
      </c>
      <c r="B196" s="344"/>
      <c r="C196" s="344"/>
      <c r="D196" s="344"/>
      <c r="E196" s="344"/>
      <c r="F196" s="344"/>
      <c r="G196" s="344"/>
      <c r="H196" s="344"/>
      <c r="I196" s="344"/>
      <c r="J196" s="344"/>
    </row>
    <row r="197" spans="1:11" ht="12" customHeight="1">
      <c r="A197" s="342" t="s">
        <v>454</v>
      </c>
      <c r="B197" s="342"/>
      <c r="C197" s="20" t="s">
        <v>455</v>
      </c>
      <c r="D197" s="343" t="s">
        <v>10</v>
      </c>
      <c r="E197" s="343"/>
      <c r="F197" s="343"/>
      <c r="G197" s="343"/>
      <c r="H197" s="20" t="s">
        <v>10</v>
      </c>
      <c r="I197" s="13" t="s">
        <v>456</v>
      </c>
      <c r="J197" s="14">
        <v>40299</v>
      </c>
      <c r="K197" s="1">
        <v>180</v>
      </c>
    </row>
    <row r="198" spans="1:11" ht="12" customHeight="1">
      <c r="A198" s="342" t="s">
        <v>457</v>
      </c>
      <c r="B198" s="342"/>
      <c r="C198" s="20" t="s">
        <v>458</v>
      </c>
      <c r="D198" s="343" t="s">
        <v>26</v>
      </c>
      <c r="E198" s="343"/>
      <c r="F198" s="343"/>
      <c r="G198" s="343"/>
      <c r="H198" s="20" t="s">
        <v>98</v>
      </c>
      <c r="I198" s="13" t="s">
        <v>459</v>
      </c>
      <c r="J198" s="14">
        <v>40299</v>
      </c>
      <c r="K198" s="1">
        <v>181</v>
      </c>
    </row>
    <row r="199" spans="1:11" ht="12" customHeight="1">
      <c r="A199" s="342" t="s">
        <v>460</v>
      </c>
      <c r="B199" s="342"/>
      <c r="C199" s="20" t="s">
        <v>461</v>
      </c>
      <c r="D199" s="343" t="s">
        <v>120</v>
      </c>
      <c r="E199" s="343"/>
      <c r="F199" s="343"/>
      <c r="G199" s="343"/>
      <c r="H199" s="20" t="s">
        <v>120</v>
      </c>
      <c r="I199" s="13" t="s">
        <v>462</v>
      </c>
      <c r="J199" s="14">
        <v>40299</v>
      </c>
      <c r="K199" s="1">
        <v>182</v>
      </c>
    </row>
    <row r="200" spans="1:11" ht="12" customHeight="1" hidden="1">
      <c r="A200" s="342" t="s">
        <v>463</v>
      </c>
      <c r="B200" s="342"/>
      <c r="C200" s="20" t="s">
        <v>68</v>
      </c>
      <c r="D200" s="343" t="s">
        <v>14</v>
      </c>
      <c r="E200" s="343"/>
      <c r="F200" s="343"/>
      <c r="G200" s="343"/>
      <c r="H200" s="20" t="s">
        <v>14</v>
      </c>
      <c r="I200" s="13"/>
      <c r="J200" s="14">
        <v>40299</v>
      </c>
      <c r="K200" s="1">
        <v>183</v>
      </c>
    </row>
    <row r="201" spans="1:11" ht="12" customHeight="1" hidden="1">
      <c r="A201" s="342" t="s">
        <v>464</v>
      </c>
      <c r="B201" s="342"/>
      <c r="C201" s="20" t="s">
        <v>465</v>
      </c>
      <c r="D201" s="343" t="s">
        <v>101</v>
      </c>
      <c r="E201" s="343"/>
      <c r="F201" s="343"/>
      <c r="G201" s="343"/>
      <c r="H201" s="20" t="s">
        <v>101</v>
      </c>
      <c r="I201" s="13"/>
      <c r="J201" s="14">
        <v>40299</v>
      </c>
      <c r="K201" s="1">
        <v>184</v>
      </c>
    </row>
    <row r="202" spans="1:11" ht="12" customHeight="1">
      <c r="A202" s="342" t="s">
        <v>466</v>
      </c>
      <c r="B202" s="342"/>
      <c r="C202" s="20" t="s">
        <v>467</v>
      </c>
      <c r="D202" s="343" t="s">
        <v>120</v>
      </c>
      <c r="E202" s="343"/>
      <c r="F202" s="343"/>
      <c r="G202" s="343"/>
      <c r="H202" s="12" t="s">
        <v>120</v>
      </c>
      <c r="I202" s="13" t="s">
        <v>468</v>
      </c>
      <c r="J202" s="14">
        <v>40299</v>
      </c>
      <c r="K202" s="1">
        <v>183</v>
      </c>
    </row>
    <row r="203" spans="1:11" ht="12" customHeight="1">
      <c r="A203" s="342" t="s">
        <v>469</v>
      </c>
      <c r="B203" s="342"/>
      <c r="C203" s="12" t="s">
        <v>470</v>
      </c>
      <c r="D203" s="343" t="s">
        <v>10</v>
      </c>
      <c r="E203" s="343"/>
      <c r="F203" s="343"/>
      <c r="G203" s="343"/>
      <c r="H203" s="12" t="s">
        <v>10</v>
      </c>
      <c r="I203" s="13" t="s">
        <v>471</v>
      </c>
      <c r="J203" s="14">
        <v>40299</v>
      </c>
      <c r="K203" s="1">
        <v>184</v>
      </c>
    </row>
    <row r="204" spans="1:11" ht="12" customHeight="1">
      <c r="A204" s="342" t="s">
        <v>472</v>
      </c>
      <c r="B204" s="342"/>
      <c r="C204" s="12" t="s">
        <v>473</v>
      </c>
      <c r="D204" s="343" t="s">
        <v>240</v>
      </c>
      <c r="E204" s="343"/>
      <c r="F204" s="343"/>
      <c r="G204" s="343"/>
      <c r="H204" s="12" t="s">
        <v>241</v>
      </c>
      <c r="I204" s="13" t="s">
        <v>474</v>
      </c>
      <c r="J204" s="14">
        <v>40299</v>
      </c>
      <c r="K204" s="1">
        <v>185</v>
      </c>
    </row>
    <row r="205" spans="1:11" ht="12" customHeight="1">
      <c r="A205" s="342" t="s">
        <v>475</v>
      </c>
      <c r="B205" s="342"/>
      <c r="C205" s="12" t="s">
        <v>476</v>
      </c>
      <c r="D205" s="343" t="s">
        <v>235</v>
      </c>
      <c r="E205" s="343"/>
      <c r="F205" s="343"/>
      <c r="G205" s="343"/>
      <c r="H205" s="12" t="s">
        <v>40</v>
      </c>
      <c r="I205" s="13" t="s">
        <v>477</v>
      </c>
      <c r="J205" s="14">
        <v>40299</v>
      </c>
      <c r="K205" s="1">
        <v>186</v>
      </c>
    </row>
    <row r="206" spans="1:11" ht="12" customHeight="1">
      <c r="A206" s="342" t="s">
        <v>478</v>
      </c>
      <c r="B206" s="342"/>
      <c r="C206" s="12" t="s">
        <v>479</v>
      </c>
      <c r="D206" s="343" t="s">
        <v>292</v>
      </c>
      <c r="E206" s="343"/>
      <c r="F206" s="343"/>
      <c r="G206" s="343"/>
      <c r="H206" s="30" t="s">
        <v>53</v>
      </c>
      <c r="I206" s="13" t="s">
        <v>480</v>
      </c>
      <c r="J206" s="14">
        <v>40299</v>
      </c>
      <c r="K206" s="1">
        <v>187</v>
      </c>
    </row>
    <row r="207" spans="1:11" ht="12" customHeight="1">
      <c r="A207" s="342" t="s">
        <v>481</v>
      </c>
      <c r="B207" s="342"/>
      <c r="C207" s="30" t="s">
        <v>482</v>
      </c>
      <c r="D207" s="343" t="s">
        <v>31</v>
      </c>
      <c r="E207" s="343"/>
      <c r="F207" s="343"/>
      <c r="G207" s="343"/>
      <c r="H207" s="12" t="s">
        <v>31</v>
      </c>
      <c r="I207" s="13" t="s">
        <v>483</v>
      </c>
      <c r="J207" s="14">
        <v>40299</v>
      </c>
      <c r="K207" s="1">
        <v>188</v>
      </c>
    </row>
    <row r="208" spans="1:11" ht="12" customHeight="1">
      <c r="A208" s="342" t="s">
        <v>484</v>
      </c>
      <c r="B208" s="342"/>
      <c r="C208" s="12" t="s">
        <v>485</v>
      </c>
      <c r="D208" s="343" t="s">
        <v>34</v>
      </c>
      <c r="E208" s="343"/>
      <c r="F208" s="343"/>
      <c r="G208" s="343"/>
      <c r="H208" s="12" t="s">
        <v>34</v>
      </c>
      <c r="I208" s="13" t="s">
        <v>486</v>
      </c>
      <c r="J208" s="14">
        <v>40299</v>
      </c>
      <c r="K208" s="1">
        <v>189</v>
      </c>
    </row>
    <row r="209" spans="1:11" ht="12" customHeight="1">
      <c r="A209" s="342" t="s">
        <v>487</v>
      </c>
      <c r="B209" s="342"/>
      <c r="C209" s="12" t="s">
        <v>488</v>
      </c>
      <c r="D209" s="343" t="s">
        <v>98</v>
      </c>
      <c r="E209" s="343"/>
      <c r="F209" s="343"/>
      <c r="G209" s="343"/>
      <c r="H209" s="12" t="s">
        <v>98</v>
      </c>
      <c r="I209" s="13" t="s">
        <v>489</v>
      </c>
      <c r="J209" s="14">
        <v>40299</v>
      </c>
      <c r="K209" s="1">
        <v>190</v>
      </c>
    </row>
    <row r="210" spans="1:11" ht="12" customHeight="1">
      <c r="A210" s="342" t="s">
        <v>490</v>
      </c>
      <c r="B210" s="342"/>
      <c r="C210" s="12" t="s">
        <v>491</v>
      </c>
      <c r="D210" s="343" t="s">
        <v>138</v>
      </c>
      <c r="E210" s="343"/>
      <c r="F210" s="343"/>
      <c r="G210" s="343"/>
      <c r="H210" s="12" t="s">
        <v>138</v>
      </c>
      <c r="I210" s="13" t="s">
        <v>492</v>
      </c>
      <c r="J210" s="14">
        <v>40299</v>
      </c>
      <c r="K210" s="1">
        <v>191</v>
      </c>
    </row>
    <row r="211" spans="1:11" ht="12" customHeight="1">
      <c r="A211" s="342" t="s">
        <v>493</v>
      </c>
      <c r="B211" s="342"/>
      <c r="C211" s="12" t="s">
        <v>494</v>
      </c>
      <c r="D211" s="343" t="s">
        <v>495</v>
      </c>
      <c r="E211" s="343"/>
      <c r="F211" s="343"/>
      <c r="G211" s="343"/>
      <c r="H211" s="12" t="s">
        <v>496</v>
      </c>
      <c r="I211" s="13" t="s">
        <v>497</v>
      </c>
      <c r="J211" s="14">
        <v>40299</v>
      </c>
      <c r="K211" s="1">
        <v>192</v>
      </c>
    </row>
    <row r="212" spans="1:11" ht="12" customHeight="1">
      <c r="A212" s="342" t="s">
        <v>498</v>
      </c>
      <c r="B212" s="342"/>
      <c r="C212" s="12" t="s">
        <v>499</v>
      </c>
      <c r="D212" s="343" t="s">
        <v>500</v>
      </c>
      <c r="E212" s="343"/>
      <c r="F212" s="343"/>
      <c r="G212" s="343"/>
      <c r="H212" s="12" t="s">
        <v>501</v>
      </c>
      <c r="I212" s="13" t="s">
        <v>502</v>
      </c>
      <c r="J212" s="14">
        <v>40299</v>
      </c>
      <c r="K212" s="1">
        <v>193</v>
      </c>
    </row>
    <row r="213" spans="1:11" ht="12" customHeight="1">
      <c r="A213" s="342" t="s">
        <v>503</v>
      </c>
      <c r="B213" s="342"/>
      <c r="C213" s="12" t="s">
        <v>504</v>
      </c>
      <c r="D213" s="343" t="s">
        <v>183</v>
      </c>
      <c r="E213" s="343"/>
      <c r="F213" s="343"/>
      <c r="G213" s="343"/>
      <c r="H213" s="12" t="s">
        <v>57</v>
      </c>
      <c r="I213" s="13" t="s">
        <v>505</v>
      </c>
      <c r="J213" s="14">
        <v>40299</v>
      </c>
      <c r="K213" s="1">
        <v>194</v>
      </c>
    </row>
    <row r="214" spans="1:11" ht="12" customHeight="1">
      <c r="A214" s="342" t="s">
        <v>506</v>
      </c>
      <c r="B214" s="342"/>
      <c r="C214" s="12" t="s">
        <v>507</v>
      </c>
      <c r="D214" s="343" t="s">
        <v>26</v>
      </c>
      <c r="E214" s="343"/>
      <c r="F214" s="343"/>
      <c r="G214" s="343"/>
      <c r="H214" s="12" t="s">
        <v>26</v>
      </c>
      <c r="I214" s="13" t="s">
        <v>508</v>
      </c>
      <c r="J214" s="14">
        <v>40299</v>
      </c>
      <c r="K214" s="1">
        <v>195</v>
      </c>
    </row>
    <row r="215" spans="1:11" ht="14.25" customHeight="1">
      <c r="A215" s="342" t="s">
        <v>509</v>
      </c>
      <c r="B215" s="342"/>
      <c r="C215" s="12" t="s">
        <v>510</v>
      </c>
      <c r="D215" s="343" t="s">
        <v>40</v>
      </c>
      <c r="E215" s="343"/>
      <c r="F215" s="343"/>
      <c r="G215" s="343"/>
      <c r="H215" s="12" t="s">
        <v>40</v>
      </c>
      <c r="I215" s="13" t="s">
        <v>511</v>
      </c>
      <c r="J215" s="14">
        <v>40299</v>
      </c>
      <c r="K215" s="1">
        <v>196</v>
      </c>
    </row>
    <row r="216" spans="1:11" ht="12" customHeight="1">
      <c r="A216" s="342" t="s">
        <v>512</v>
      </c>
      <c r="B216" s="342"/>
      <c r="C216" s="12" t="s">
        <v>513</v>
      </c>
      <c r="D216" s="343" t="s">
        <v>514</v>
      </c>
      <c r="E216" s="343"/>
      <c r="F216" s="343"/>
      <c r="G216" s="343"/>
      <c r="H216" s="12" t="s">
        <v>515</v>
      </c>
      <c r="I216" s="13" t="s">
        <v>516</v>
      </c>
      <c r="J216" s="14">
        <v>40299</v>
      </c>
      <c r="K216" s="1">
        <v>197</v>
      </c>
    </row>
    <row r="217" spans="1:11" ht="12" customHeight="1">
      <c r="A217" s="342" t="s">
        <v>517</v>
      </c>
      <c r="B217" s="342"/>
      <c r="C217" s="12" t="s">
        <v>518</v>
      </c>
      <c r="D217" s="343" t="s">
        <v>82</v>
      </c>
      <c r="E217" s="343"/>
      <c r="F217" s="343"/>
      <c r="G217" s="343"/>
      <c r="H217" s="12" t="s">
        <v>82</v>
      </c>
      <c r="I217" s="13" t="s">
        <v>519</v>
      </c>
      <c r="J217" s="14">
        <v>40299</v>
      </c>
      <c r="K217" s="1">
        <v>198</v>
      </c>
    </row>
    <row r="218" spans="1:11" ht="12" customHeight="1">
      <c r="A218" s="342" t="s">
        <v>520</v>
      </c>
      <c r="B218" s="342"/>
      <c r="C218" s="12" t="s">
        <v>521</v>
      </c>
      <c r="D218" s="343" t="s">
        <v>82</v>
      </c>
      <c r="E218" s="343"/>
      <c r="F218" s="343"/>
      <c r="G218" s="343"/>
      <c r="H218" s="12" t="s">
        <v>82</v>
      </c>
      <c r="I218" s="13" t="s">
        <v>522</v>
      </c>
      <c r="J218" s="14">
        <v>40299</v>
      </c>
      <c r="K218" s="1">
        <v>199</v>
      </c>
    </row>
    <row r="219" spans="1:11" ht="12" customHeight="1">
      <c r="A219" s="342" t="s">
        <v>523</v>
      </c>
      <c r="B219" s="342"/>
      <c r="C219" s="12" t="s">
        <v>524</v>
      </c>
      <c r="D219" s="343" t="s">
        <v>364</v>
      </c>
      <c r="E219" s="343"/>
      <c r="F219" s="343"/>
      <c r="G219" s="343"/>
      <c r="H219" s="12" t="s">
        <v>364</v>
      </c>
      <c r="I219" s="13" t="s">
        <v>525</v>
      </c>
      <c r="J219" s="14">
        <v>40299</v>
      </c>
      <c r="K219" s="1">
        <v>200</v>
      </c>
    </row>
    <row r="220" spans="1:11" ht="12" customHeight="1">
      <c r="A220" s="342" t="s">
        <v>526</v>
      </c>
      <c r="B220" s="342"/>
      <c r="C220" s="12" t="s">
        <v>527</v>
      </c>
      <c r="D220" s="343" t="s">
        <v>528</v>
      </c>
      <c r="E220" s="343"/>
      <c r="F220" s="343"/>
      <c r="G220" s="343"/>
      <c r="H220" s="12" t="s">
        <v>529</v>
      </c>
      <c r="I220" s="13" t="s">
        <v>530</v>
      </c>
      <c r="J220" s="14">
        <v>40299</v>
      </c>
      <c r="K220" s="1">
        <v>201</v>
      </c>
    </row>
    <row r="221" spans="1:11" ht="12" customHeight="1">
      <c r="A221" s="342" t="s">
        <v>531</v>
      </c>
      <c r="B221" s="342"/>
      <c r="C221" s="12" t="s">
        <v>532</v>
      </c>
      <c r="D221" s="343" t="s">
        <v>145</v>
      </c>
      <c r="E221" s="343"/>
      <c r="F221" s="343"/>
      <c r="G221" s="343"/>
      <c r="H221" s="12" t="s">
        <v>145</v>
      </c>
      <c r="I221" s="13" t="s">
        <v>533</v>
      </c>
      <c r="J221" s="14">
        <v>40299</v>
      </c>
      <c r="K221" s="1">
        <v>202</v>
      </c>
    </row>
    <row r="222" spans="1:11" ht="12" customHeight="1">
      <c r="A222" s="342" t="s">
        <v>534</v>
      </c>
      <c r="B222" s="342"/>
      <c r="C222" s="12" t="s">
        <v>535</v>
      </c>
      <c r="D222" s="343" t="s">
        <v>69</v>
      </c>
      <c r="E222" s="343"/>
      <c r="F222" s="343"/>
      <c r="G222" s="343"/>
      <c r="H222" s="12" t="s">
        <v>536</v>
      </c>
      <c r="I222" s="13" t="s">
        <v>537</v>
      </c>
      <c r="J222" s="14">
        <v>40299</v>
      </c>
      <c r="K222" s="1">
        <v>203</v>
      </c>
    </row>
    <row r="223" spans="1:11" ht="12" customHeight="1">
      <c r="A223" s="342" t="s">
        <v>538</v>
      </c>
      <c r="B223" s="342"/>
      <c r="C223" s="12" t="s">
        <v>539</v>
      </c>
      <c r="D223" s="343" t="s">
        <v>235</v>
      </c>
      <c r="E223" s="343"/>
      <c r="F223" s="343"/>
      <c r="G223" s="343"/>
      <c r="H223" s="12" t="s">
        <v>235</v>
      </c>
      <c r="I223" s="13" t="s">
        <v>540</v>
      </c>
      <c r="J223" s="14">
        <v>40299</v>
      </c>
      <c r="K223" s="1">
        <v>204</v>
      </c>
    </row>
    <row r="224" spans="1:11" ht="12" customHeight="1">
      <c r="A224" s="342" t="s">
        <v>541</v>
      </c>
      <c r="B224" s="342"/>
      <c r="C224" s="12" t="s">
        <v>542</v>
      </c>
      <c r="D224" s="343" t="s">
        <v>216</v>
      </c>
      <c r="E224" s="343"/>
      <c r="F224" s="343"/>
      <c r="G224" s="343"/>
      <c r="H224" s="12" t="s">
        <v>543</v>
      </c>
      <c r="I224" s="13" t="s">
        <v>544</v>
      </c>
      <c r="J224" s="14">
        <v>40299</v>
      </c>
      <c r="K224" s="1">
        <v>205</v>
      </c>
    </row>
    <row r="225" spans="1:11" ht="12" customHeight="1">
      <c r="A225" s="342" t="s">
        <v>545</v>
      </c>
      <c r="B225" s="342"/>
      <c r="C225" s="12" t="s">
        <v>546</v>
      </c>
      <c r="D225" s="343" t="s">
        <v>166</v>
      </c>
      <c r="E225" s="343"/>
      <c r="F225" s="343"/>
      <c r="G225" s="343"/>
      <c r="H225" s="12" t="s">
        <v>411</v>
      </c>
      <c r="I225" s="13" t="s">
        <v>547</v>
      </c>
      <c r="J225" s="14">
        <v>40299</v>
      </c>
      <c r="K225" s="1">
        <v>206</v>
      </c>
    </row>
    <row r="226" spans="1:11" ht="12" customHeight="1">
      <c r="A226" s="342" t="s">
        <v>548</v>
      </c>
      <c r="B226" s="342"/>
      <c r="C226" s="12" t="s">
        <v>549</v>
      </c>
      <c r="D226" s="343" t="s">
        <v>134</v>
      </c>
      <c r="E226" s="343"/>
      <c r="F226" s="343"/>
      <c r="G226" s="343"/>
      <c r="H226" s="12" t="s">
        <v>134</v>
      </c>
      <c r="I226" s="13" t="s">
        <v>550</v>
      </c>
      <c r="J226" s="14">
        <v>40299</v>
      </c>
      <c r="K226" s="1">
        <v>207</v>
      </c>
    </row>
    <row r="227" spans="1:11" ht="12" customHeight="1">
      <c r="A227" s="342" t="s">
        <v>551</v>
      </c>
      <c r="B227" s="342"/>
      <c r="C227" s="12" t="s">
        <v>552</v>
      </c>
      <c r="D227" s="343" t="s">
        <v>286</v>
      </c>
      <c r="E227" s="343"/>
      <c r="F227" s="343"/>
      <c r="G227" s="343"/>
      <c r="H227" s="12" t="s">
        <v>286</v>
      </c>
      <c r="I227" s="13" t="s">
        <v>553</v>
      </c>
      <c r="J227" s="14">
        <v>40299</v>
      </c>
      <c r="K227" s="1">
        <v>208</v>
      </c>
    </row>
    <row r="228" spans="1:11" ht="12" customHeight="1">
      <c r="A228" s="342" t="s">
        <v>554</v>
      </c>
      <c r="B228" s="342"/>
      <c r="C228" s="12" t="s">
        <v>555</v>
      </c>
      <c r="D228" s="343" t="s">
        <v>251</v>
      </c>
      <c r="E228" s="343"/>
      <c r="F228" s="343"/>
      <c r="G228" s="343"/>
      <c r="H228" s="12" t="s">
        <v>556</v>
      </c>
      <c r="I228" s="13" t="s">
        <v>557</v>
      </c>
      <c r="J228" s="14">
        <v>40299</v>
      </c>
      <c r="K228" s="1">
        <v>209</v>
      </c>
    </row>
    <row r="229" spans="1:11" ht="12" customHeight="1">
      <c r="A229" s="342" t="s">
        <v>558</v>
      </c>
      <c r="B229" s="342"/>
      <c r="C229" s="12" t="s">
        <v>559</v>
      </c>
      <c r="D229" s="343" t="s">
        <v>82</v>
      </c>
      <c r="E229" s="343"/>
      <c r="F229" s="343"/>
      <c r="G229" s="343"/>
      <c r="H229" s="12" t="s">
        <v>82</v>
      </c>
      <c r="I229" s="13" t="s">
        <v>560</v>
      </c>
      <c r="J229" s="14">
        <v>40299</v>
      </c>
      <c r="K229" s="1">
        <v>210</v>
      </c>
    </row>
    <row r="230" spans="1:11" ht="12" customHeight="1">
      <c r="A230" s="342" t="s">
        <v>561</v>
      </c>
      <c r="B230" s="342"/>
      <c r="C230" s="12" t="s">
        <v>562</v>
      </c>
      <c r="D230" s="343" t="s">
        <v>61</v>
      </c>
      <c r="E230" s="343"/>
      <c r="F230" s="343"/>
      <c r="G230" s="343"/>
      <c r="H230" s="12" t="s">
        <v>61</v>
      </c>
      <c r="I230" s="13" t="s">
        <v>563</v>
      </c>
      <c r="J230" s="14">
        <v>40299</v>
      </c>
      <c r="K230" s="1">
        <v>211</v>
      </c>
    </row>
    <row r="231" spans="1:11" ht="12" customHeight="1">
      <c r="A231" s="342" t="s">
        <v>564</v>
      </c>
      <c r="B231" s="342"/>
      <c r="C231" s="12" t="s">
        <v>565</v>
      </c>
      <c r="D231" s="343" t="s">
        <v>141</v>
      </c>
      <c r="E231" s="343"/>
      <c r="F231" s="343"/>
      <c r="G231" s="343"/>
      <c r="H231" s="12" t="s">
        <v>183</v>
      </c>
      <c r="I231" s="13" t="s">
        <v>566</v>
      </c>
      <c r="J231" s="14">
        <v>40299</v>
      </c>
      <c r="K231" s="1">
        <v>212</v>
      </c>
    </row>
    <row r="232" spans="1:11" ht="12" customHeight="1">
      <c r="A232" s="342" t="s">
        <v>567</v>
      </c>
      <c r="B232" s="342"/>
      <c r="C232" s="30" t="s">
        <v>568</v>
      </c>
      <c r="D232" s="343" t="s">
        <v>54</v>
      </c>
      <c r="E232" s="343"/>
      <c r="F232" s="343"/>
      <c r="G232" s="343"/>
      <c r="H232" s="30" t="s">
        <v>54</v>
      </c>
      <c r="I232" s="13" t="s">
        <v>569</v>
      </c>
      <c r="J232" s="14">
        <v>40299</v>
      </c>
      <c r="K232" s="1">
        <v>213</v>
      </c>
    </row>
    <row r="233" spans="1:11" ht="12" customHeight="1">
      <c r="A233" s="342" t="s">
        <v>570</v>
      </c>
      <c r="B233" s="342"/>
      <c r="C233" s="12" t="s">
        <v>571</v>
      </c>
      <c r="D233" s="343" t="s">
        <v>150</v>
      </c>
      <c r="E233" s="343"/>
      <c r="F233" s="343"/>
      <c r="G233" s="343"/>
      <c r="H233" s="12" t="s">
        <v>18</v>
      </c>
      <c r="I233" s="13" t="s">
        <v>572</v>
      </c>
      <c r="J233" s="14">
        <v>40299</v>
      </c>
      <c r="K233" s="1">
        <v>214</v>
      </c>
    </row>
    <row r="234" spans="1:11" ht="12" customHeight="1">
      <c r="A234" s="342" t="s">
        <v>573</v>
      </c>
      <c r="B234" s="342"/>
      <c r="C234" s="12" t="s">
        <v>574</v>
      </c>
      <c r="D234" s="343" t="s">
        <v>364</v>
      </c>
      <c r="E234" s="343"/>
      <c r="F234" s="343"/>
      <c r="G234" s="343"/>
      <c r="H234" s="12" t="s">
        <v>95</v>
      </c>
      <c r="I234" s="13" t="s">
        <v>575</v>
      </c>
      <c r="J234" s="14">
        <v>40299</v>
      </c>
      <c r="K234" s="1">
        <v>215</v>
      </c>
    </row>
    <row r="235" spans="1:11" ht="12" customHeight="1">
      <c r="A235" s="342" t="s">
        <v>576</v>
      </c>
      <c r="B235" s="342"/>
      <c r="C235" s="12" t="s">
        <v>577</v>
      </c>
      <c r="D235" s="343" t="s">
        <v>150</v>
      </c>
      <c r="E235" s="343"/>
      <c r="F235" s="343"/>
      <c r="G235" s="343"/>
      <c r="H235" s="12" t="s">
        <v>150</v>
      </c>
      <c r="I235" s="13" t="s">
        <v>578</v>
      </c>
      <c r="J235" s="14">
        <v>40299</v>
      </c>
      <c r="K235" s="1">
        <v>216</v>
      </c>
    </row>
    <row r="236" spans="1:11" ht="12" customHeight="1">
      <c r="A236" s="342" t="s">
        <v>579</v>
      </c>
      <c r="B236" s="342"/>
      <c r="C236" s="12" t="s">
        <v>580</v>
      </c>
      <c r="D236" s="343" t="s">
        <v>134</v>
      </c>
      <c r="E236" s="343"/>
      <c r="F236" s="343"/>
      <c r="G236" s="343"/>
      <c r="H236" s="12" t="s">
        <v>134</v>
      </c>
      <c r="I236" s="13" t="s">
        <v>581</v>
      </c>
      <c r="J236" s="14">
        <v>40299</v>
      </c>
      <c r="K236" s="1">
        <v>217</v>
      </c>
    </row>
    <row r="237" spans="1:11" ht="12" customHeight="1">
      <c r="A237" s="342" t="s">
        <v>582</v>
      </c>
      <c r="B237" s="342"/>
      <c r="C237" s="12" t="s">
        <v>583</v>
      </c>
      <c r="D237" s="343" t="s">
        <v>37</v>
      </c>
      <c r="E237" s="343"/>
      <c r="F237" s="343"/>
      <c r="G237" s="343"/>
      <c r="H237" s="12" t="s">
        <v>37</v>
      </c>
      <c r="I237" s="13" t="s">
        <v>584</v>
      </c>
      <c r="J237" s="14">
        <v>40299</v>
      </c>
      <c r="K237" s="1">
        <v>218</v>
      </c>
    </row>
    <row r="238" spans="1:11" ht="12" customHeight="1">
      <c r="A238" s="342" t="s">
        <v>585</v>
      </c>
      <c r="B238" s="342"/>
      <c r="C238" s="12" t="s">
        <v>586</v>
      </c>
      <c r="D238" s="343" t="s">
        <v>98</v>
      </c>
      <c r="E238" s="343"/>
      <c r="F238" s="343"/>
      <c r="G238" s="343"/>
      <c r="H238" s="12" t="s">
        <v>98</v>
      </c>
      <c r="I238" s="13" t="s">
        <v>587</v>
      </c>
      <c r="J238" s="14">
        <v>40299</v>
      </c>
      <c r="K238" s="1">
        <v>219</v>
      </c>
    </row>
    <row r="239" spans="1:11" ht="12" customHeight="1">
      <c r="A239" s="342" t="s">
        <v>588</v>
      </c>
      <c r="B239" s="342"/>
      <c r="C239" s="12" t="s">
        <v>589</v>
      </c>
      <c r="D239" s="343" t="s">
        <v>286</v>
      </c>
      <c r="E239" s="343"/>
      <c r="F239" s="343"/>
      <c r="G239" s="343"/>
      <c r="H239" s="12" t="s">
        <v>286</v>
      </c>
      <c r="I239" s="13" t="s">
        <v>590</v>
      </c>
      <c r="J239" s="14">
        <v>40299</v>
      </c>
      <c r="K239" s="1">
        <v>220</v>
      </c>
    </row>
    <row r="240" spans="1:11" ht="12" customHeight="1">
      <c r="A240" s="342" t="s">
        <v>591</v>
      </c>
      <c r="B240" s="342"/>
      <c r="C240" s="12" t="s">
        <v>592</v>
      </c>
      <c r="D240" s="343" t="s">
        <v>17</v>
      </c>
      <c r="E240" s="343"/>
      <c r="F240" s="343"/>
      <c r="G240" s="343"/>
      <c r="H240" s="12" t="s">
        <v>145</v>
      </c>
      <c r="I240" s="13" t="s">
        <v>593</v>
      </c>
      <c r="J240" s="14">
        <v>40299</v>
      </c>
      <c r="K240" s="1">
        <v>221</v>
      </c>
    </row>
    <row r="241" spans="1:11" ht="12" customHeight="1">
      <c r="A241" s="342" t="s">
        <v>594</v>
      </c>
      <c r="B241" s="342"/>
      <c r="C241" s="12" t="s">
        <v>595</v>
      </c>
      <c r="D241" s="343" t="s">
        <v>58</v>
      </c>
      <c r="E241" s="343"/>
      <c r="F241" s="343"/>
      <c r="G241" s="343"/>
      <c r="H241" s="12" t="s">
        <v>154</v>
      </c>
      <c r="I241" s="13" t="s">
        <v>596</v>
      </c>
      <c r="J241" s="14">
        <v>40299</v>
      </c>
      <c r="K241" s="1">
        <v>222</v>
      </c>
    </row>
    <row r="242" spans="1:11" ht="12" customHeight="1">
      <c r="A242" s="342" t="s">
        <v>597</v>
      </c>
      <c r="B242" s="342"/>
      <c r="C242" s="12" t="s">
        <v>598</v>
      </c>
      <c r="D242" s="343" t="s">
        <v>235</v>
      </c>
      <c r="E242" s="343"/>
      <c r="F242" s="343"/>
      <c r="G242" s="343"/>
      <c r="H242" s="12" t="s">
        <v>235</v>
      </c>
      <c r="I242" s="13" t="s">
        <v>599</v>
      </c>
      <c r="J242" s="14">
        <v>40299</v>
      </c>
      <c r="K242" s="1">
        <v>223</v>
      </c>
    </row>
    <row r="243" spans="1:11" ht="12" customHeight="1">
      <c r="A243" s="342" t="s">
        <v>600</v>
      </c>
      <c r="B243" s="342"/>
      <c r="C243" s="12" t="s">
        <v>601</v>
      </c>
      <c r="D243" s="343" t="s">
        <v>244</v>
      </c>
      <c r="E243" s="343"/>
      <c r="F243" s="343"/>
      <c r="G243" s="343"/>
      <c r="H243" s="12" t="s">
        <v>277</v>
      </c>
      <c r="I243" s="13" t="s">
        <v>602</v>
      </c>
      <c r="J243" s="14">
        <v>40299</v>
      </c>
      <c r="K243" s="1">
        <v>224</v>
      </c>
    </row>
    <row r="244" spans="1:11" ht="12" customHeight="1">
      <c r="A244" s="342" t="s">
        <v>603</v>
      </c>
      <c r="B244" s="342"/>
      <c r="C244" s="12" t="s">
        <v>604</v>
      </c>
      <c r="D244" s="343" t="s">
        <v>232</v>
      </c>
      <c r="E244" s="343"/>
      <c r="F244" s="343"/>
      <c r="G244" s="343"/>
      <c r="H244" s="12" t="s">
        <v>61</v>
      </c>
      <c r="I244" s="13" t="s">
        <v>605</v>
      </c>
      <c r="J244" s="14">
        <v>40299</v>
      </c>
      <c r="K244" s="1">
        <v>225</v>
      </c>
    </row>
    <row r="245" spans="1:11" ht="12" customHeight="1">
      <c r="A245" s="342" t="s">
        <v>606</v>
      </c>
      <c r="B245" s="342"/>
      <c r="C245" s="12" t="s">
        <v>607</v>
      </c>
      <c r="D245" s="343" t="s">
        <v>46</v>
      </c>
      <c r="E245" s="343"/>
      <c r="F245" s="343"/>
      <c r="G245" s="343"/>
      <c r="H245" s="12" t="s">
        <v>47</v>
      </c>
      <c r="I245" s="13" t="s">
        <v>608</v>
      </c>
      <c r="J245" s="14">
        <v>40299</v>
      </c>
      <c r="K245" s="1">
        <v>226</v>
      </c>
    </row>
    <row r="246" spans="1:11" ht="12" customHeight="1">
      <c r="A246" s="342" t="s">
        <v>609</v>
      </c>
      <c r="B246" s="342"/>
      <c r="C246" s="12" t="s">
        <v>610</v>
      </c>
      <c r="D246" s="343" t="s">
        <v>145</v>
      </c>
      <c r="E246" s="343"/>
      <c r="F246" s="343"/>
      <c r="G246" s="343"/>
      <c r="H246" s="12" t="s">
        <v>18</v>
      </c>
      <c r="I246" s="13" t="s">
        <v>611</v>
      </c>
      <c r="J246" s="14">
        <v>40299</v>
      </c>
      <c r="K246" s="1">
        <v>227</v>
      </c>
    </row>
    <row r="247" spans="1:11" ht="12" customHeight="1">
      <c r="A247" s="342" t="s">
        <v>612</v>
      </c>
      <c r="B247" s="342"/>
      <c r="C247" s="12" t="s">
        <v>613</v>
      </c>
      <c r="D247" s="343" t="s">
        <v>101</v>
      </c>
      <c r="E247" s="343"/>
      <c r="F247" s="343"/>
      <c r="G247" s="343"/>
      <c r="H247" s="12" t="s">
        <v>101</v>
      </c>
      <c r="I247" s="13" t="s">
        <v>614</v>
      </c>
      <c r="J247" s="14">
        <v>40299</v>
      </c>
      <c r="K247" s="1">
        <v>228</v>
      </c>
    </row>
    <row r="248" spans="1:11" ht="12" customHeight="1">
      <c r="A248" s="342" t="s">
        <v>615</v>
      </c>
      <c r="B248" s="342"/>
      <c r="C248" s="12" t="s">
        <v>616</v>
      </c>
      <c r="D248" s="343" t="s">
        <v>120</v>
      </c>
      <c r="E248" s="343"/>
      <c r="F248" s="343"/>
      <c r="G248" s="343"/>
      <c r="H248" s="12" t="s">
        <v>120</v>
      </c>
      <c r="I248" s="13" t="s">
        <v>617</v>
      </c>
      <c r="J248" s="14">
        <v>40299</v>
      </c>
      <c r="K248" s="1">
        <v>229</v>
      </c>
    </row>
    <row r="249" spans="1:11" ht="12" customHeight="1">
      <c r="A249" s="342" t="s">
        <v>618</v>
      </c>
      <c r="B249" s="342"/>
      <c r="C249" s="12" t="s">
        <v>619</v>
      </c>
      <c r="D249" s="343" t="s">
        <v>154</v>
      </c>
      <c r="E249" s="343"/>
      <c r="F249" s="343"/>
      <c r="G249" s="343"/>
      <c r="H249" s="12" t="s">
        <v>43</v>
      </c>
      <c r="I249" s="13" t="s">
        <v>620</v>
      </c>
      <c r="J249" s="14">
        <v>40299</v>
      </c>
      <c r="K249" s="1">
        <v>230</v>
      </c>
    </row>
    <row r="250" spans="1:11" ht="12" customHeight="1">
      <c r="A250" s="342" t="s">
        <v>621</v>
      </c>
      <c r="B250" s="342"/>
      <c r="C250" s="12" t="s">
        <v>622</v>
      </c>
      <c r="D250" s="343" t="s">
        <v>31</v>
      </c>
      <c r="E250" s="343"/>
      <c r="F250" s="343"/>
      <c r="G250" s="343"/>
      <c r="H250" s="12" t="s">
        <v>31</v>
      </c>
      <c r="I250" s="13" t="s">
        <v>623</v>
      </c>
      <c r="J250" s="14">
        <v>40299</v>
      </c>
      <c r="K250" s="1">
        <v>231</v>
      </c>
    </row>
    <row r="251" spans="1:11" ht="12" customHeight="1">
      <c r="A251" s="342" t="s">
        <v>624</v>
      </c>
      <c r="B251" s="342"/>
      <c r="C251" s="12" t="s">
        <v>625</v>
      </c>
      <c r="D251" s="343" t="s">
        <v>141</v>
      </c>
      <c r="E251" s="343"/>
      <c r="F251" s="343"/>
      <c r="G251" s="343"/>
      <c r="H251" s="12" t="s">
        <v>57</v>
      </c>
      <c r="I251" s="13" t="s">
        <v>626</v>
      </c>
      <c r="J251" s="14">
        <v>40299</v>
      </c>
      <c r="K251" s="1">
        <v>232</v>
      </c>
    </row>
    <row r="252" spans="1:11" ht="12" customHeight="1">
      <c r="A252" s="342" t="s">
        <v>627</v>
      </c>
      <c r="B252" s="342"/>
      <c r="C252" s="12" t="s">
        <v>628</v>
      </c>
      <c r="D252" s="343" t="s">
        <v>203</v>
      </c>
      <c r="E252" s="343"/>
      <c r="F252" s="343"/>
      <c r="G252" s="343"/>
      <c r="H252" s="20" t="s">
        <v>251</v>
      </c>
      <c r="I252" s="13" t="s">
        <v>629</v>
      </c>
      <c r="J252" s="14">
        <v>40299</v>
      </c>
      <c r="K252" s="1">
        <v>233</v>
      </c>
    </row>
    <row r="253" spans="1:11" ht="12" customHeight="1">
      <c r="A253" s="342" t="s">
        <v>630</v>
      </c>
      <c r="B253" s="342"/>
      <c r="C253" s="20" t="s">
        <v>631</v>
      </c>
      <c r="D253" s="343" t="s">
        <v>235</v>
      </c>
      <c r="E253" s="343"/>
      <c r="F253" s="343"/>
      <c r="G253" s="343"/>
      <c r="H253" s="20" t="s">
        <v>235</v>
      </c>
      <c r="I253" s="13" t="s">
        <v>632</v>
      </c>
      <c r="J253" s="14">
        <v>40299</v>
      </c>
      <c r="K253" s="1">
        <v>234</v>
      </c>
    </row>
    <row r="254" spans="9:10" ht="0" customHeight="1" hidden="1">
      <c r="I254" s="13"/>
      <c r="J254" s="14">
        <v>40299</v>
      </c>
    </row>
    <row r="255" spans="1:10" ht="15.75" customHeight="1">
      <c r="A255" s="338" t="s">
        <v>130</v>
      </c>
      <c r="B255" s="338"/>
      <c r="C255" s="25">
        <v>44260.05</v>
      </c>
      <c r="D255" s="345">
        <f>2315-1-4</f>
        <v>2310</v>
      </c>
      <c r="E255" s="345"/>
      <c r="F255" s="345"/>
      <c r="G255" s="345"/>
      <c r="H255" s="26">
        <f>2267-1-4</f>
        <v>2262</v>
      </c>
      <c r="I255" s="13"/>
      <c r="J255" s="14"/>
    </row>
    <row r="256" spans="1:10" ht="13.5" customHeight="1">
      <c r="A256" s="344" t="s">
        <v>633</v>
      </c>
      <c r="B256" s="344"/>
      <c r="C256" s="344"/>
      <c r="D256" s="344"/>
      <c r="E256" s="344"/>
      <c r="F256" s="344"/>
      <c r="G256" s="344"/>
      <c r="H256" s="344"/>
      <c r="I256" s="344"/>
      <c r="J256" s="344"/>
    </row>
    <row r="257" spans="1:10" ht="12" customHeight="1" hidden="1">
      <c r="A257" s="342" t="s">
        <v>634</v>
      </c>
      <c r="B257" s="342"/>
      <c r="C257" s="11" t="s">
        <v>286</v>
      </c>
      <c r="D257" s="343" t="s">
        <v>101</v>
      </c>
      <c r="E257" s="343"/>
      <c r="F257" s="343"/>
      <c r="G257" s="343"/>
      <c r="H257" s="12" t="s">
        <v>101</v>
      </c>
      <c r="I257" s="13"/>
      <c r="J257" s="14">
        <v>40299</v>
      </c>
    </row>
    <row r="258" spans="1:11" ht="12" customHeight="1">
      <c r="A258" s="342" t="s">
        <v>635</v>
      </c>
      <c r="B258" s="342"/>
      <c r="C258" s="11" t="s">
        <v>636</v>
      </c>
      <c r="D258" s="343" t="s">
        <v>101</v>
      </c>
      <c r="E258" s="343"/>
      <c r="F258" s="343"/>
      <c r="G258" s="343"/>
      <c r="H258" s="12" t="s">
        <v>101</v>
      </c>
      <c r="I258" s="13" t="s">
        <v>637</v>
      </c>
      <c r="J258" s="14">
        <v>40299</v>
      </c>
      <c r="K258" s="1">
        <v>235</v>
      </c>
    </row>
    <row r="259" spans="1:11" ht="12" customHeight="1">
      <c r="A259" s="342" t="s">
        <v>638</v>
      </c>
      <c r="B259" s="342"/>
      <c r="C259" s="11" t="s">
        <v>639</v>
      </c>
      <c r="D259" s="343" t="s">
        <v>14</v>
      </c>
      <c r="E259" s="343"/>
      <c r="F259" s="343"/>
      <c r="G259" s="343"/>
      <c r="H259" s="12" t="s">
        <v>14</v>
      </c>
      <c r="I259" s="13" t="s">
        <v>640</v>
      </c>
      <c r="J259" s="14">
        <v>40299</v>
      </c>
      <c r="K259" s="1">
        <v>236</v>
      </c>
    </row>
    <row r="260" spans="1:11" ht="12" customHeight="1" hidden="1">
      <c r="A260" s="342" t="s">
        <v>641</v>
      </c>
      <c r="B260" s="342"/>
      <c r="C260" s="11" t="s">
        <v>642</v>
      </c>
      <c r="D260" s="343" t="s">
        <v>13</v>
      </c>
      <c r="E260" s="343"/>
      <c r="F260" s="343"/>
      <c r="G260" s="343"/>
      <c r="H260" s="12" t="s">
        <v>13</v>
      </c>
      <c r="I260" s="13"/>
      <c r="J260" s="14">
        <v>40299</v>
      </c>
      <c r="K260" s="1">
        <v>238</v>
      </c>
    </row>
    <row r="261" spans="1:11" ht="12" customHeight="1">
      <c r="A261" s="342" t="s">
        <v>643</v>
      </c>
      <c r="B261" s="342"/>
      <c r="C261" s="11" t="s">
        <v>644</v>
      </c>
      <c r="D261" s="343" t="s">
        <v>10</v>
      </c>
      <c r="E261" s="343"/>
      <c r="F261" s="343"/>
      <c r="G261" s="343"/>
      <c r="H261" s="12" t="s">
        <v>10</v>
      </c>
      <c r="I261" s="13" t="s">
        <v>645</v>
      </c>
      <c r="J261" s="14">
        <v>40299</v>
      </c>
      <c r="K261" s="1">
        <v>237</v>
      </c>
    </row>
    <row r="262" spans="1:11" ht="12" customHeight="1">
      <c r="A262" s="342" t="s">
        <v>646</v>
      </c>
      <c r="B262" s="342"/>
      <c r="C262" s="11" t="s">
        <v>647</v>
      </c>
      <c r="D262" s="343" t="s">
        <v>13</v>
      </c>
      <c r="E262" s="343"/>
      <c r="F262" s="343"/>
      <c r="G262" s="343"/>
      <c r="H262" s="12" t="s">
        <v>13</v>
      </c>
      <c r="I262" s="13" t="s">
        <v>648</v>
      </c>
      <c r="J262" s="14">
        <v>40299</v>
      </c>
      <c r="K262" s="1">
        <v>238</v>
      </c>
    </row>
    <row r="263" spans="1:11" ht="12" customHeight="1">
      <c r="A263" s="342" t="s">
        <v>649</v>
      </c>
      <c r="B263" s="342"/>
      <c r="C263" s="11" t="s">
        <v>650</v>
      </c>
      <c r="D263" s="343" t="s">
        <v>101</v>
      </c>
      <c r="E263" s="343"/>
      <c r="F263" s="343"/>
      <c r="G263" s="343"/>
      <c r="H263" s="12" t="s">
        <v>101</v>
      </c>
      <c r="I263" s="13" t="s">
        <v>651</v>
      </c>
      <c r="J263" s="14">
        <v>40299</v>
      </c>
      <c r="K263" s="1">
        <v>239</v>
      </c>
    </row>
    <row r="264" spans="1:11" ht="12" customHeight="1">
      <c r="A264" s="342" t="s">
        <v>652</v>
      </c>
      <c r="B264" s="342"/>
      <c r="C264" s="11" t="s">
        <v>653</v>
      </c>
      <c r="D264" s="343" t="s">
        <v>134</v>
      </c>
      <c r="E264" s="343"/>
      <c r="F264" s="343"/>
      <c r="G264" s="343"/>
      <c r="H264" s="12" t="s">
        <v>134</v>
      </c>
      <c r="I264" s="13" t="s">
        <v>654</v>
      </c>
      <c r="J264" s="14">
        <v>40299</v>
      </c>
      <c r="K264" s="1">
        <v>240</v>
      </c>
    </row>
    <row r="265" spans="1:11" ht="12" customHeight="1">
      <c r="A265" s="342" t="s">
        <v>655</v>
      </c>
      <c r="B265" s="342"/>
      <c r="C265" s="11" t="s">
        <v>656</v>
      </c>
      <c r="D265" s="343" t="s">
        <v>134</v>
      </c>
      <c r="E265" s="343"/>
      <c r="F265" s="343"/>
      <c r="G265" s="343"/>
      <c r="H265" s="12" t="s">
        <v>134</v>
      </c>
      <c r="I265" s="13" t="s">
        <v>657</v>
      </c>
      <c r="J265" s="14">
        <v>40299</v>
      </c>
      <c r="K265" s="1">
        <v>241</v>
      </c>
    </row>
    <row r="266" spans="1:11" ht="12" customHeight="1">
      <c r="A266" s="342" t="s">
        <v>658</v>
      </c>
      <c r="B266" s="342"/>
      <c r="C266" s="11" t="s">
        <v>644</v>
      </c>
      <c r="D266" s="343" t="s">
        <v>26</v>
      </c>
      <c r="E266" s="343"/>
      <c r="F266" s="343"/>
      <c r="G266" s="343"/>
      <c r="H266" s="12" t="s">
        <v>26</v>
      </c>
      <c r="I266" s="13" t="s">
        <v>659</v>
      </c>
      <c r="J266" s="14">
        <v>40299</v>
      </c>
      <c r="K266" s="1">
        <v>242</v>
      </c>
    </row>
    <row r="267" spans="1:11" ht="12" customHeight="1">
      <c r="A267" s="342" t="s">
        <v>660</v>
      </c>
      <c r="B267" s="342"/>
      <c r="C267" s="11" t="s">
        <v>661</v>
      </c>
      <c r="D267" s="343" t="s">
        <v>23</v>
      </c>
      <c r="E267" s="343"/>
      <c r="F267" s="343"/>
      <c r="G267" s="343"/>
      <c r="H267" s="12" t="s">
        <v>23</v>
      </c>
      <c r="I267" s="13" t="s">
        <v>662</v>
      </c>
      <c r="J267" s="14">
        <v>40299</v>
      </c>
      <c r="K267" s="1">
        <v>243</v>
      </c>
    </row>
    <row r="268" spans="1:11" ht="12" customHeight="1">
      <c r="A268" s="342" t="s">
        <v>663</v>
      </c>
      <c r="B268" s="342"/>
      <c r="C268" s="11" t="s">
        <v>411</v>
      </c>
      <c r="D268" s="343" t="s">
        <v>134</v>
      </c>
      <c r="E268" s="343"/>
      <c r="F268" s="343"/>
      <c r="G268" s="343"/>
      <c r="H268" s="12" t="s">
        <v>134</v>
      </c>
      <c r="I268" s="13" t="s">
        <v>664</v>
      </c>
      <c r="J268" s="14">
        <v>40299</v>
      </c>
      <c r="K268" s="1">
        <v>244</v>
      </c>
    </row>
    <row r="269" spans="1:11" ht="12" customHeight="1">
      <c r="A269" s="342" t="s">
        <v>665</v>
      </c>
      <c r="B269" s="342"/>
      <c r="C269" s="11" t="s">
        <v>666</v>
      </c>
      <c r="D269" s="343" t="s">
        <v>98</v>
      </c>
      <c r="E269" s="343"/>
      <c r="F269" s="343"/>
      <c r="G269" s="343"/>
      <c r="H269" s="12" t="s">
        <v>98</v>
      </c>
      <c r="I269" s="13" t="s">
        <v>667</v>
      </c>
      <c r="J269" s="14">
        <v>40299</v>
      </c>
      <c r="K269" s="1">
        <v>245</v>
      </c>
    </row>
    <row r="270" spans="1:11" ht="12" customHeight="1">
      <c r="A270" s="342" t="s">
        <v>668</v>
      </c>
      <c r="B270" s="342"/>
      <c r="C270" s="11" t="s">
        <v>669</v>
      </c>
      <c r="D270" s="343" t="s">
        <v>134</v>
      </c>
      <c r="E270" s="343"/>
      <c r="F270" s="343"/>
      <c r="G270" s="343"/>
      <c r="H270" s="12" t="s">
        <v>134</v>
      </c>
      <c r="I270" s="13" t="s">
        <v>670</v>
      </c>
      <c r="J270" s="14">
        <v>40299</v>
      </c>
      <c r="K270" s="1">
        <v>246</v>
      </c>
    </row>
    <row r="271" spans="1:11" ht="12" customHeight="1">
      <c r="A271" s="342" t="s">
        <v>671</v>
      </c>
      <c r="B271" s="342"/>
      <c r="C271" s="11" t="s">
        <v>672</v>
      </c>
      <c r="D271" s="343"/>
      <c r="E271" s="343"/>
      <c r="F271" s="343"/>
      <c r="G271" s="343"/>
      <c r="H271" s="12"/>
      <c r="I271" s="13" t="s">
        <v>673</v>
      </c>
      <c r="J271" s="14">
        <v>40299</v>
      </c>
      <c r="K271" s="1">
        <v>247</v>
      </c>
    </row>
    <row r="272" spans="1:11" ht="12" customHeight="1">
      <c r="A272" s="342" t="s">
        <v>674</v>
      </c>
      <c r="B272" s="342"/>
      <c r="C272" s="11" t="s">
        <v>675</v>
      </c>
      <c r="D272" s="343" t="s">
        <v>98</v>
      </c>
      <c r="E272" s="343"/>
      <c r="F272" s="343"/>
      <c r="G272" s="343"/>
      <c r="H272" s="12" t="s">
        <v>98</v>
      </c>
      <c r="I272" s="13" t="s">
        <v>676</v>
      </c>
      <c r="J272" s="14">
        <v>40299</v>
      </c>
      <c r="K272" s="1">
        <v>248</v>
      </c>
    </row>
    <row r="273" spans="1:11" ht="12" customHeight="1">
      <c r="A273" s="342" t="s">
        <v>677</v>
      </c>
      <c r="B273" s="342"/>
      <c r="C273" s="11" t="s">
        <v>678</v>
      </c>
      <c r="D273" s="343" t="s">
        <v>339</v>
      </c>
      <c r="E273" s="343"/>
      <c r="F273" s="343"/>
      <c r="G273" s="343"/>
      <c r="H273" s="12" t="s">
        <v>348</v>
      </c>
      <c r="I273" s="13" t="s">
        <v>679</v>
      </c>
      <c r="J273" s="14">
        <v>40299</v>
      </c>
      <c r="K273" s="1">
        <v>249</v>
      </c>
    </row>
    <row r="274" spans="1:11" ht="12" customHeight="1">
      <c r="A274" s="342" t="s">
        <v>680</v>
      </c>
      <c r="B274" s="342"/>
      <c r="C274" s="11" t="s">
        <v>681</v>
      </c>
      <c r="D274" s="343" t="s">
        <v>339</v>
      </c>
      <c r="E274" s="343"/>
      <c r="F274" s="343"/>
      <c r="G274" s="343"/>
      <c r="H274" s="12" t="s">
        <v>339</v>
      </c>
      <c r="I274" s="13" t="s">
        <v>682</v>
      </c>
      <c r="J274" s="14">
        <v>40299</v>
      </c>
      <c r="K274" s="1">
        <v>250</v>
      </c>
    </row>
    <row r="275" spans="1:11" ht="12" customHeight="1">
      <c r="A275" s="342" t="s">
        <v>683</v>
      </c>
      <c r="B275" s="342"/>
      <c r="C275" s="11" t="s">
        <v>684</v>
      </c>
      <c r="D275" s="343" t="s">
        <v>339</v>
      </c>
      <c r="E275" s="343"/>
      <c r="F275" s="343"/>
      <c r="G275" s="343"/>
      <c r="H275" s="12" t="s">
        <v>203</v>
      </c>
      <c r="I275" s="13" t="s">
        <v>685</v>
      </c>
      <c r="J275" s="14">
        <v>40299</v>
      </c>
      <c r="K275" s="1">
        <v>251</v>
      </c>
    </row>
    <row r="276" spans="1:11" ht="12" customHeight="1">
      <c r="A276" s="342" t="s">
        <v>686</v>
      </c>
      <c r="B276" s="342"/>
      <c r="C276" s="11" t="s">
        <v>687</v>
      </c>
      <c r="D276" s="343" t="s">
        <v>339</v>
      </c>
      <c r="E276" s="343"/>
      <c r="F276" s="343"/>
      <c r="G276" s="343"/>
      <c r="H276" s="16" t="s">
        <v>339</v>
      </c>
      <c r="I276" s="13" t="s">
        <v>688</v>
      </c>
      <c r="J276" s="14">
        <v>40299</v>
      </c>
      <c r="K276" s="1">
        <v>252</v>
      </c>
    </row>
    <row r="277" spans="1:11" ht="12" customHeight="1">
      <c r="A277" s="342" t="s">
        <v>689</v>
      </c>
      <c r="B277" s="342"/>
      <c r="C277" s="31" t="s">
        <v>690</v>
      </c>
      <c r="D277" s="343" t="s">
        <v>46</v>
      </c>
      <c r="E277" s="343"/>
      <c r="F277" s="343"/>
      <c r="G277" s="343"/>
      <c r="H277" s="12" t="s">
        <v>46</v>
      </c>
      <c r="I277" s="13" t="s">
        <v>691</v>
      </c>
      <c r="J277" s="14">
        <v>40299</v>
      </c>
      <c r="K277" s="1">
        <v>253</v>
      </c>
    </row>
    <row r="278" spans="1:11" ht="12" customHeight="1">
      <c r="A278" s="342" t="s">
        <v>692</v>
      </c>
      <c r="B278" s="342"/>
      <c r="C278" s="11" t="s">
        <v>693</v>
      </c>
      <c r="D278" s="343" t="s">
        <v>235</v>
      </c>
      <c r="E278" s="343"/>
      <c r="F278" s="343"/>
      <c r="G278" s="343"/>
      <c r="H278" s="12" t="s">
        <v>235</v>
      </c>
      <c r="I278" s="13" t="s">
        <v>694</v>
      </c>
      <c r="J278" s="14">
        <v>40299</v>
      </c>
      <c r="K278" s="1">
        <v>254</v>
      </c>
    </row>
    <row r="279" spans="1:11" ht="12" customHeight="1">
      <c r="A279" s="342" t="s">
        <v>695</v>
      </c>
      <c r="B279" s="342"/>
      <c r="C279" s="11" t="s">
        <v>696</v>
      </c>
      <c r="D279" s="343" t="s">
        <v>34</v>
      </c>
      <c r="E279" s="343"/>
      <c r="F279" s="343"/>
      <c r="G279" s="343"/>
      <c r="H279" s="12" t="s">
        <v>34</v>
      </c>
      <c r="I279" s="13" t="s">
        <v>697</v>
      </c>
      <c r="J279" s="14">
        <v>40299</v>
      </c>
      <c r="K279" s="1">
        <v>255</v>
      </c>
    </row>
    <row r="280" spans="1:11" ht="12" customHeight="1">
      <c r="A280" s="342" t="s">
        <v>698</v>
      </c>
      <c r="B280" s="342"/>
      <c r="C280" s="11" t="s">
        <v>699</v>
      </c>
      <c r="D280" s="343" t="s">
        <v>101</v>
      </c>
      <c r="E280" s="343"/>
      <c r="F280" s="343"/>
      <c r="G280" s="343"/>
      <c r="H280" s="12" t="s">
        <v>101</v>
      </c>
      <c r="I280" s="13" t="s">
        <v>700</v>
      </c>
      <c r="J280" s="14">
        <v>40299</v>
      </c>
      <c r="K280" s="1">
        <v>256</v>
      </c>
    </row>
    <row r="281" spans="1:11" ht="12" customHeight="1">
      <c r="A281" s="342" t="s">
        <v>701</v>
      </c>
      <c r="B281" s="342"/>
      <c r="C281" s="11" t="s">
        <v>647</v>
      </c>
      <c r="D281" s="343" t="s">
        <v>101</v>
      </c>
      <c r="E281" s="343"/>
      <c r="F281" s="343"/>
      <c r="G281" s="343"/>
      <c r="H281" s="12" t="s">
        <v>101</v>
      </c>
      <c r="I281" s="13" t="s">
        <v>702</v>
      </c>
      <c r="J281" s="14">
        <v>40299</v>
      </c>
      <c r="K281" s="1">
        <v>257</v>
      </c>
    </row>
    <row r="282" spans="1:11" ht="12" customHeight="1">
      <c r="A282" s="342" t="s">
        <v>703</v>
      </c>
      <c r="B282" s="342"/>
      <c r="C282" s="11" t="s">
        <v>704</v>
      </c>
      <c r="D282" s="343" t="s">
        <v>134</v>
      </c>
      <c r="E282" s="343"/>
      <c r="F282" s="343"/>
      <c r="G282" s="343"/>
      <c r="H282" s="12" t="s">
        <v>134</v>
      </c>
      <c r="I282" s="13" t="s">
        <v>705</v>
      </c>
      <c r="J282" s="14">
        <v>40299</v>
      </c>
      <c r="K282" s="1">
        <v>258</v>
      </c>
    </row>
    <row r="283" spans="1:11" ht="12" customHeight="1">
      <c r="A283" s="342" t="s">
        <v>706</v>
      </c>
      <c r="B283" s="342"/>
      <c r="C283" s="11" t="s">
        <v>707</v>
      </c>
      <c r="D283" s="343" t="s">
        <v>26</v>
      </c>
      <c r="E283" s="343"/>
      <c r="F283" s="343"/>
      <c r="G283" s="343"/>
      <c r="H283" s="12" t="s">
        <v>26</v>
      </c>
      <c r="I283" s="13" t="s">
        <v>708</v>
      </c>
      <c r="J283" s="14">
        <v>40299</v>
      </c>
      <c r="K283" s="1">
        <v>259</v>
      </c>
    </row>
    <row r="284" spans="1:11" ht="12" customHeight="1">
      <c r="A284" s="342" t="s">
        <v>709</v>
      </c>
      <c r="B284" s="342"/>
      <c r="C284" s="11" t="s">
        <v>710</v>
      </c>
      <c r="D284" s="343" t="s">
        <v>101</v>
      </c>
      <c r="E284" s="343"/>
      <c r="F284" s="343"/>
      <c r="G284" s="343"/>
      <c r="H284" s="12" t="s">
        <v>101</v>
      </c>
      <c r="I284" s="13" t="s">
        <v>711</v>
      </c>
      <c r="J284" s="14">
        <v>40299</v>
      </c>
      <c r="K284" s="1">
        <v>260</v>
      </c>
    </row>
    <row r="285" spans="1:11" ht="12" customHeight="1">
      <c r="A285" s="342" t="s">
        <v>712</v>
      </c>
      <c r="B285" s="342"/>
      <c r="C285" s="11" t="s">
        <v>713</v>
      </c>
      <c r="D285" s="343" t="s">
        <v>26</v>
      </c>
      <c r="E285" s="343"/>
      <c r="F285" s="343"/>
      <c r="G285" s="343"/>
      <c r="H285" s="12" t="s">
        <v>26</v>
      </c>
      <c r="I285" s="13" t="s">
        <v>714</v>
      </c>
      <c r="J285" s="14">
        <v>40299</v>
      </c>
      <c r="K285" s="1">
        <v>261</v>
      </c>
    </row>
    <row r="286" spans="1:11" ht="12" customHeight="1">
      <c r="A286" s="342" t="s">
        <v>715</v>
      </c>
      <c r="B286" s="342"/>
      <c r="C286" s="11" t="s">
        <v>713</v>
      </c>
      <c r="D286" s="343" t="s">
        <v>26</v>
      </c>
      <c r="E286" s="343"/>
      <c r="F286" s="343"/>
      <c r="G286" s="343"/>
      <c r="H286" s="12" t="s">
        <v>26</v>
      </c>
      <c r="I286" s="13" t="s">
        <v>716</v>
      </c>
      <c r="J286" s="14">
        <v>40299</v>
      </c>
      <c r="K286" s="1">
        <v>262</v>
      </c>
    </row>
    <row r="287" spans="1:11" ht="12" customHeight="1">
      <c r="A287" s="342" t="s">
        <v>717</v>
      </c>
      <c r="B287" s="342"/>
      <c r="C287" s="11" t="s">
        <v>718</v>
      </c>
      <c r="D287" s="343" t="s">
        <v>134</v>
      </c>
      <c r="E287" s="343"/>
      <c r="F287" s="343"/>
      <c r="G287" s="343"/>
      <c r="H287" s="12" t="s">
        <v>134</v>
      </c>
      <c r="I287" s="13" t="s">
        <v>719</v>
      </c>
      <c r="J287" s="14">
        <v>40299</v>
      </c>
      <c r="K287" s="1">
        <v>263</v>
      </c>
    </row>
    <row r="288" spans="1:11" ht="12" customHeight="1">
      <c r="A288" s="342" t="s">
        <v>720</v>
      </c>
      <c r="B288" s="342"/>
      <c r="C288" s="11" t="s">
        <v>721</v>
      </c>
      <c r="D288" s="343" t="s">
        <v>23</v>
      </c>
      <c r="E288" s="343"/>
      <c r="F288" s="343"/>
      <c r="G288" s="343"/>
      <c r="H288" s="12" t="s">
        <v>34</v>
      </c>
      <c r="I288" s="13" t="s">
        <v>722</v>
      </c>
      <c r="J288" s="14">
        <v>40299</v>
      </c>
      <c r="K288" s="1">
        <v>264</v>
      </c>
    </row>
    <row r="289" spans="1:11" ht="12" customHeight="1">
      <c r="A289" s="342" t="s">
        <v>723</v>
      </c>
      <c r="B289" s="342"/>
      <c r="C289" s="11" t="s">
        <v>724</v>
      </c>
      <c r="D289" s="343" t="s">
        <v>10</v>
      </c>
      <c r="E289" s="343"/>
      <c r="F289" s="343"/>
      <c r="G289" s="343"/>
      <c r="H289" s="12" t="s">
        <v>10</v>
      </c>
      <c r="I289" s="13" t="s">
        <v>725</v>
      </c>
      <c r="J289" s="14">
        <v>40299</v>
      </c>
      <c r="K289" s="1">
        <v>265</v>
      </c>
    </row>
    <row r="290" spans="1:11" ht="12" customHeight="1">
      <c r="A290" s="342" t="s">
        <v>726</v>
      </c>
      <c r="B290" s="342"/>
      <c r="C290" s="11" t="s">
        <v>727</v>
      </c>
      <c r="D290" s="343" t="s">
        <v>13</v>
      </c>
      <c r="E290" s="343"/>
      <c r="F290" s="343"/>
      <c r="G290" s="343"/>
      <c r="H290" s="12" t="s">
        <v>13</v>
      </c>
      <c r="I290" s="13" t="s">
        <v>728</v>
      </c>
      <c r="J290" s="14">
        <v>40299</v>
      </c>
      <c r="K290" s="1">
        <v>266</v>
      </c>
    </row>
    <row r="291" spans="1:11" ht="12" customHeight="1">
      <c r="A291" s="342" t="s">
        <v>729</v>
      </c>
      <c r="B291" s="342"/>
      <c r="C291" s="11" t="s">
        <v>730</v>
      </c>
      <c r="D291" s="343" t="s">
        <v>14</v>
      </c>
      <c r="E291" s="343"/>
      <c r="F291" s="343"/>
      <c r="G291" s="343"/>
      <c r="H291" s="12" t="s">
        <v>14</v>
      </c>
      <c r="I291" s="13" t="s">
        <v>731</v>
      </c>
      <c r="J291" s="14">
        <v>40299</v>
      </c>
      <c r="K291" s="1">
        <v>267</v>
      </c>
    </row>
    <row r="292" spans="1:11" ht="12" customHeight="1">
      <c r="A292" s="342" t="s">
        <v>732</v>
      </c>
      <c r="B292" s="342"/>
      <c r="C292" s="11" t="s">
        <v>733</v>
      </c>
      <c r="D292" s="343" t="s">
        <v>235</v>
      </c>
      <c r="E292" s="343"/>
      <c r="F292" s="343"/>
      <c r="G292" s="343"/>
      <c r="H292" s="12" t="s">
        <v>235</v>
      </c>
      <c r="I292" s="13" t="s">
        <v>734</v>
      </c>
      <c r="J292" s="14">
        <v>40299</v>
      </c>
      <c r="K292" s="1">
        <v>268</v>
      </c>
    </row>
    <row r="293" spans="1:11" ht="27" customHeight="1">
      <c r="A293" s="342" t="s">
        <v>735</v>
      </c>
      <c r="B293" s="342"/>
      <c r="C293" s="11" t="s">
        <v>736</v>
      </c>
      <c r="D293" s="343" t="s">
        <v>53</v>
      </c>
      <c r="E293" s="343"/>
      <c r="F293" s="343"/>
      <c r="G293" s="343"/>
      <c r="H293" s="12" t="s">
        <v>53</v>
      </c>
      <c r="I293" s="13" t="s">
        <v>737</v>
      </c>
      <c r="J293" s="14">
        <v>40299</v>
      </c>
      <c r="K293" s="1">
        <v>269</v>
      </c>
    </row>
    <row r="294" spans="1:11" ht="24.75" customHeight="1">
      <c r="A294" s="342" t="s">
        <v>738</v>
      </c>
      <c r="B294" s="342"/>
      <c r="C294" s="11" t="s">
        <v>739</v>
      </c>
      <c r="D294" s="343" t="s">
        <v>154</v>
      </c>
      <c r="E294" s="343"/>
      <c r="F294" s="343"/>
      <c r="G294" s="343"/>
      <c r="H294" s="12" t="s">
        <v>154</v>
      </c>
      <c r="I294" s="13" t="s">
        <v>737</v>
      </c>
      <c r="J294" s="14">
        <v>40299</v>
      </c>
      <c r="K294" s="1">
        <v>270</v>
      </c>
    </row>
    <row r="295" spans="1:11" ht="23.25" customHeight="1">
      <c r="A295" s="342" t="s">
        <v>740</v>
      </c>
      <c r="B295" s="342"/>
      <c r="C295" s="11" t="s">
        <v>741</v>
      </c>
      <c r="D295" s="343" t="s">
        <v>65</v>
      </c>
      <c r="E295" s="343"/>
      <c r="F295" s="343"/>
      <c r="G295" s="343"/>
      <c r="H295" s="12" t="s">
        <v>65</v>
      </c>
      <c r="I295" s="13" t="s">
        <v>737</v>
      </c>
      <c r="J295" s="14">
        <v>40299</v>
      </c>
      <c r="K295" s="1">
        <v>271</v>
      </c>
    </row>
    <row r="296" spans="1:11" ht="26.25" customHeight="1">
      <c r="A296" s="342" t="s">
        <v>742</v>
      </c>
      <c r="B296" s="342"/>
      <c r="C296" s="11" t="s">
        <v>743</v>
      </c>
      <c r="D296" s="343" t="s">
        <v>150</v>
      </c>
      <c r="E296" s="343"/>
      <c r="F296" s="343"/>
      <c r="G296" s="343"/>
      <c r="H296" s="12" t="s">
        <v>17</v>
      </c>
      <c r="I296" s="13" t="s">
        <v>737</v>
      </c>
      <c r="J296" s="14">
        <v>40299</v>
      </c>
      <c r="K296" s="1">
        <v>272</v>
      </c>
    </row>
    <row r="297" spans="1:11" ht="12" customHeight="1">
      <c r="A297" s="342" t="s">
        <v>744</v>
      </c>
      <c r="B297" s="342"/>
      <c r="C297" s="11" t="s">
        <v>745</v>
      </c>
      <c r="D297" s="343" t="s">
        <v>53</v>
      </c>
      <c r="E297" s="343"/>
      <c r="F297" s="343"/>
      <c r="G297" s="343"/>
      <c r="H297" s="12" t="s">
        <v>46</v>
      </c>
      <c r="I297" s="13" t="s">
        <v>746</v>
      </c>
      <c r="J297" s="14">
        <v>40299</v>
      </c>
      <c r="K297" s="1">
        <v>273</v>
      </c>
    </row>
    <row r="298" spans="1:11" ht="27" customHeight="1">
      <c r="A298" s="342" t="s">
        <v>747</v>
      </c>
      <c r="B298" s="342"/>
      <c r="C298" s="11" t="s">
        <v>748</v>
      </c>
      <c r="D298" s="343" t="s">
        <v>13</v>
      </c>
      <c r="E298" s="343"/>
      <c r="F298" s="343"/>
      <c r="G298" s="343"/>
      <c r="H298" s="12" t="s">
        <v>13</v>
      </c>
      <c r="I298" s="13" t="s">
        <v>737</v>
      </c>
      <c r="J298" s="14">
        <v>40299</v>
      </c>
      <c r="K298" s="1">
        <v>274</v>
      </c>
    </row>
    <row r="299" spans="1:11" ht="24" customHeight="1">
      <c r="A299" s="342" t="s">
        <v>749</v>
      </c>
      <c r="B299" s="342"/>
      <c r="C299" s="11" t="s">
        <v>750</v>
      </c>
      <c r="D299" s="343" t="s">
        <v>47</v>
      </c>
      <c r="E299" s="343"/>
      <c r="F299" s="343"/>
      <c r="G299" s="343"/>
      <c r="H299" s="12" t="s">
        <v>79</v>
      </c>
      <c r="I299" s="13" t="s">
        <v>737</v>
      </c>
      <c r="J299" s="14">
        <v>40299</v>
      </c>
      <c r="K299" s="1">
        <v>275</v>
      </c>
    </row>
    <row r="300" spans="1:11" ht="24" customHeight="1">
      <c r="A300" s="342" t="s">
        <v>751</v>
      </c>
      <c r="B300" s="342"/>
      <c r="C300" s="11" t="s">
        <v>752</v>
      </c>
      <c r="D300" s="343" t="s">
        <v>46</v>
      </c>
      <c r="E300" s="343"/>
      <c r="F300" s="343"/>
      <c r="G300" s="343"/>
      <c r="H300" s="12" t="s">
        <v>47</v>
      </c>
      <c r="I300" s="13" t="s">
        <v>737</v>
      </c>
      <c r="J300" s="14">
        <v>40299</v>
      </c>
      <c r="K300" s="1">
        <v>276</v>
      </c>
    </row>
    <row r="301" spans="1:11" ht="24" customHeight="1">
      <c r="A301" s="342" t="s">
        <v>753</v>
      </c>
      <c r="B301" s="342"/>
      <c r="C301" s="11" t="s">
        <v>754</v>
      </c>
      <c r="D301" s="343" t="s">
        <v>154</v>
      </c>
      <c r="E301" s="343"/>
      <c r="F301" s="343"/>
      <c r="G301" s="343"/>
      <c r="H301" s="12" t="s">
        <v>154</v>
      </c>
      <c r="I301" s="13" t="s">
        <v>737</v>
      </c>
      <c r="J301" s="14">
        <v>40299</v>
      </c>
      <c r="K301" s="1">
        <v>277</v>
      </c>
    </row>
    <row r="302" spans="1:11" ht="24.75" customHeight="1">
      <c r="A302" s="342" t="s">
        <v>755</v>
      </c>
      <c r="B302" s="342"/>
      <c r="C302" s="11" t="s">
        <v>756</v>
      </c>
      <c r="D302" s="343" t="s">
        <v>79</v>
      </c>
      <c r="E302" s="343"/>
      <c r="F302" s="343"/>
      <c r="G302" s="343"/>
      <c r="H302" s="12" t="s">
        <v>79</v>
      </c>
      <c r="I302" s="13" t="s">
        <v>737</v>
      </c>
      <c r="J302" s="14">
        <v>40299</v>
      </c>
      <c r="K302" s="1">
        <v>278</v>
      </c>
    </row>
    <row r="303" spans="1:11" ht="27" customHeight="1">
      <c r="A303" s="342" t="s">
        <v>757</v>
      </c>
      <c r="B303" s="342"/>
      <c r="C303" s="11" t="s">
        <v>758</v>
      </c>
      <c r="D303" s="343" t="s">
        <v>232</v>
      </c>
      <c r="E303" s="343"/>
      <c r="F303" s="343"/>
      <c r="G303" s="343"/>
      <c r="H303" s="12" t="s">
        <v>183</v>
      </c>
      <c r="I303" s="13" t="s">
        <v>737</v>
      </c>
      <c r="J303" s="14">
        <v>40299</v>
      </c>
      <c r="K303" s="1">
        <v>279</v>
      </c>
    </row>
    <row r="304" spans="1:11" ht="24" customHeight="1">
      <c r="A304" s="342" t="s">
        <v>759</v>
      </c>
      <c r="B304" s="342"/>
      <c r="C304" s="11" t="s">
        <v>760</v>
      </c>
      <c r="D304" s="343" t="s">
        <v>145</v>
      </c>
      <c r="E304" s="343"/>
      <c r="F304" s="343"/>
      <c r="G304" s="343"/>
      <c r="H304" s="12" t="s">
        <v>145</v>
      </c>
      <c r="I304" s="13" t="s">
        <v>737</v>
      </c>
      <c r="J304" s="14">
        <v>40299</v>
      </c>
      <c r="K304" s="1">
        <v>280</v>
      </c>
    </row>
    <row r="305" spans="1:11" ht="27" customHeight="1">
      <c r="A305" s="342" t="s">
        <v>761</v>
      </c>
      <c r="B305" s="342"/>
      <c r="C305" s="11" t="s">
        <v>762</v>
      </c>
      <c r="D305" s="343" t="s">
        <v>287</v>
      </c>
      <c r="E305" s="343"/>
      <c r="F305" s="343"/>
      <c r="G305" s="343"/>
      <c r="H305" s="12" t="s">
        <v>292</v>
      </c>
      <c r="I305" s="13" t="s">
        <v>737</v>
      </c>
      <c r="J305" s="14">
        <v>40299</v>
      </c>
      <c r="K305" s="1">
        <v>281</v>
      </c>
    </row>
    <row r="306" spans="1:11" ht="27" customHeight="1">
      <c r="A306" s="342" t="s">
        <v>763</v>
      </c>
      <c r="B306" s="342"/>
      <c r="C306" s="11" t="s">
        <v>764</v>
      </c>
      <c r="D306" s="343" t="s">
        <v>160</v>
      </c>
      <c r="E306" s="343"/>
      <c r="F306" s="343"/>
      <c r="G306" s="343"/>
      <c r="H306" s="12" t="s">
        <v>329</v>
      </c>
      <c r="I306" s="13" t="s">
        <v>737</v>
      </c>
      <c r="J306" s="14">
        <v>40299</v>
      </c>
      <c r="K306" s="1">
        <v>282</v>
      </c>
    </row>
    <row r="307" spans="1:11" ht="12" customHeight="1">
      <c r="A307" s="342" t="s">
        <v>765</v>
      </c>
      <c r="B307" s="342"/>
      <c r="C307" s="11" t="s">
        <v>766</v>
      </c>
      <c r="D307" s="343" t="s">
        <v>91</v>
      </c>
      <c r="E307" s="343"/>
      <c r="F307" s="343"/>
      <c r="G307" s="343"/>
      <c r="H307" s="12" t="s">
        <v>143</v>
      </c>
      <c r="I307" s="13" t="s">
        <v>767</v>
      </c>
      <c r="J307" s="14">
        <v>40299</v>
      </c>
      <c r="K307" s="1">
        <v>283</v>
      </c>
    </row>
    <row r="308" spans="1:11" ht="25.5" customHeight="1">
      <c r="A308" s="342" t="s">
        <v>768</v>
      </c>
      <c r="B308" s="342"/>
      <c r="C308" s="11" t="s">
        <v>769</v>
      </c>
      <c r="D308" s="343" t="s">
        <v>770</v>
      </c>
      <c r="E308" s="343"/>
      <c r="F308" s="343"/>
      <c r="G308" s="343"/>
      <c r="H308" s="12" t="s">
        <v>770</v>
      </c>
      <c r="I308" s="13" t="s">
        <v>737</v>
      </c>
      <c r="J308" s="14">
        <v>40299</v>
      </c>
      <c r="K308" s="1">
        <v>284</v>
      </c>
    </row>
    <row r="309" spans="1:11" ht="25.5" customHeight="1">
      <c r="A309" s="342" t="s">
        <v>771</v>
      </c>
      <c r="B309" s="342"/>
      <c r="C309" s="11" t="s">
        <v>772</v>
      </c>
      <c r="D309" s="343" t="s">
        <v>292</v>
      </c>
      <c r="E309" s="343"/>
      <c r="F309" s="343"/>
      <c r="G309" s="343"/>
      <c r="H309" s="12" t="s">
        <v>53</v>
      </c>
      <c r="I309" s="13" t="s">
        <v>737</v>
      </c>
      <c r="J309" s="14">
        <v>40299</v>
      </c>
      <c r="K309" s="1">
        <v>285</v>
      </c>
    </row>
    <row r="310" spans="1:11" ht="25.5" customHeight="1">
      <c r="A310" s="342" t="s">
        <v>773</v>
      </c>
      <c r="B310" s="342"/>
      <c r="C310" s="11" t="s">
        <v>774</v>
      </c>
      <c r="D310" s="343" t="s">
        <v>775</v>
      </c>
      <c r="E310" s="343"/>
      <c r="F310" s="343"/>
      <c r="G310" s="343"/>
      <c r="H310" s="12" t="s">
        <v>68</v>
      </c>
      <c r="I310" s="13" t="s">
        <v>737</v>
      </c>
      <c r="J310" s="14">
        <v>40299</v>
      </c>
      <c r="K310" s="1">
        <v>286</v>
      </c>
    </row>
    <row r="311" spans="1:11" ht="25.5" customHeight="1">
      <c r="A311" s="342" t="s">
        <v>776</v>
      </c>
      <c r="B311" s="342"/>
      <c r="C311" s="11" t="s">
        <v>777</v>
      </c>
      <c r="D311" s="343" t="s">
        <v>148</v>
      </c>
      <c r="E311" s="343"/>
      <c r="F311" s="343"/>
      <c r="G311" s="343"/>
      <c r="H311" s="12" t="s">
        <v>148</v>
      </c>
      <c r="I311" s="13" t="s">
        <v>737</v>
      </c>
      <c r="J311" s="14">
        <v>40299</v>
      </c>
      <c r="K311" s="1">
        <v>287</v>
      </c>
    </row>
    <row r="312" spans="1:11" ht="27" customHeight="1">
      <c r="A312" s="342" t="s">
        <v>778</v>
      </c>
      <c r="B312" s="342"/>
      <c r="C312" s="11" t="s">
        <v>779</v>
      </c>
      <c r="D312" s="343" t="s">
        <v>780</v>
      </c>
      <c r="E312" s="343"/>
      <c r="F312" s="343"/>
      <c r="G312" s="343"/>
      <c r="H312" s="12" t="s">
        <v>781</v>
      </c>
      <c r="I312" s="13" t="s">
        <v>737</v>
      </c>
      <c r="J312" s="14">
        <v>40299</v>
      </c>
      <c r="K312" s="1">
        <v>288</v>
      </c>
    </row>
    <row r="313" spans="1:11" ht="12" customHeight="1">
      <c r="A313" s="342" t="s">
        <v>782</v>
      </c>
      <c r="B313" s="342"/>
      <c r="C313" s="11" t="s">
        <v>783</v>
      </c>
      <c r="D313" s="343" t="s">
        <v>10</v>
      </c>
      <c r="E313" s="343"/>
      <c r="F313" s="343"/>
      <c r="G313" s="343"/>
      <c r="H313" s="12" t="s">
        <v>10</v>
      </c>
      <c r="I313" s="13" t="s">
        <v>784</v>
      </c>
      <c r="J313" s="14">
        <v>40299</v>
      </c>
      <c r="K313" s="1">
        <v>289</v>
      </c>
    </row>
    <row r="314" spans="1:11" ht="12" customHeight="1" hidden="1">
      <c r="A314" s="342" t="s">
        <v>785</v>
      </c>
      <c r="B314" s="342"/>
      <c r="C314" s="11" t="s">
        <v>786</v>
      </c>
      <c r="D314" s="343" t="s">
        <v>98</v>
      </c>
      <c r="E314" s="343"/>
      <c r="F314" s="343"/>
      <c r="G314" s="343"/>
      <c r="H314" s="12" t="s">
        <v>98</v>
      </c>
      <c r="I314" s="13"/>
      <c r="J314" s="14">
        <v>40299</v>
      </c>
      <c r="K314" s="1">
        <v>290</v>
      </c>
    </row>
    <row r="315" spans="1:11" ht="12" customHeight="1">
      <c r="A315" s="342" t="s">
        <v>787</v>
      </c>
      <c r="B315" s="342"/>
      <c r="C315" s="11" t="s">
        <v>788</v>
      </c>
      <c r="D315" s="343" t="s">
        <v>13</v>
      </c>
      <c r="E315" s="343"/>
      <c r="F315" s="343"/>
      <c r="G315" s="343"/>
      <c r="H315" s="12" t="s">
        <v>13</v>
      </c>
      <c r="I315" s="13" t="s">
        <v>789</v>
      </c>
      <c r="J315" s="14">
        <v>40299</v>
      </c>
      <c r="K315" s="1">
        <v>290</v>
      </c>
    </row>
    <row r="316" spans="1:11" ht="12" customHeight="1">
      <c r="A316" s="342" t="s">
        <v>790</v>
      </c>
      <c r="B316" s="342"/>
      <c r="C316" s="11" t="s">
        <v>556</v>
      </c>
      <c r="D316" s="343" t="s">
        <v>37</v>
      </c>
      <c r="E316" s="343"/>
      <c r="F316" s="343"/>
      <c r="G316" s="343"/>
      <c r="H316" s="12" t="s">
        <v>37</v>
      </c>
      <c r="I316" s="13" t="s">
        <v>791</v>
      </c>
      <c r="J316" s="14">
        <v>40299</v>
      </c>
      <c r="K316" s="1">
        <v>291</v>
      </c>
    </row>
    <row r="317" spans="1:11" ht="12" customHeight="1">
      <c r="A317" s="342" t="s">
        <v>792</v>
      </c>
      <c r="B317" s="342"/>
      <c r="C317" s="11" t="s">
        <v>793</v>
      </c>
      <c r="D317" s="343" t="s">
        <v>138</v>
      </c>
      <c r="E317" s="343"/>
      <c r="F317" s="343"/>
      <c r="G317" s="343"/>
      <c r="H317" s="12" t="s">
        <v>138</v>
      </c>
      <c r="I317" s="13" t="s">
        <v>794</v>
      </c>
      <c r="J317" s="14">
        <v>40299</v>
      </c>
      <c r="K317" s="1">
        <v>292</v>
      </c>
    </row>
    <row r="318" spans="1:11" ht="12" customHeight="1">
      <c r="A318" s="342" t="s">
        <v>795</v>
      </c>
      <c r="B318" s="342"/>
      <c r="C318" s="11" t="s">
        <v>796</v>
      </c>
      <c r="D318" s="343"/>
      <c r="E318" s="343"/>
      <c r="F318" s="343"/>
      <c r="G318" s="343"/>
      <c r="H318" s="12"/>
      <c r="I318" s="13" t="s">
        <v>797</v>
      </c>
      <c r="J318" s="14">
        <v>40299</v>
      </c>
      <c r="K318" s="1">
        <v>293</v>
      </c>
    </row>
    <row r="319" spans="1:11" ht="12" customHeight="1">
      <c r="A319" s="342" t="s">
        <v>798</v>
      </c>
      <c r="B319" s="342"/>
      <c r="C319" s="11" t="s">
        <v>799</v>
      </c>
      <c r="D319" s="343" t="s">
        <v>10</v>
      </c>
      <c r="E319" s="343"/>
      <c r="F319" s="343"/>
      <c r="G319" s="343"/>
      <c r="H319" s="12" t="s">
        <v>10</v>
      </c>
      <c r="I319" s="13" t="s">
        <v>800</v>
      </c>
      <c r="J319" s="14">
        <v>40299</v>
      </c>
      <c r="K319" s="1">
        <v>294</v>
      </c>
    </row>
    <row r="320" spans="1:11" ht="12" customHeight="1">
      <c r="A320" s="342" t="s">
        <v>801</v>
      </c>
      <c r="B320" s="342"/>
      <c r="C320" s="11" t="s">
        <v>160</v>
      </c>
      <c r="D320" s="343" t="s">
        <v>14</v>
      </c>
      <c r="E320" s="343"/>
      <c r="F320" s="343"/>
      <c r="G320" s="343"/>
      <c r="H320" s="12" t="s">
        <v>802</v>
      </c>
      <c r="I320" s="13" t="s">
        <v>803</v>
      </c>
      <c r="J320" s="14">
        <v>40299</v>
      </c>
      <c r="K320" s="1">
        <v>295</v>
      </c>
    </row>
    <row r="321" spans="1:11" ht="12" customHeight="1">
      <c r="A321" s="342" t="s">
        <v>804</v>
      </c>
      <c r="B321" s="342"/>
      <c r="C321" s="11" t="s">
        <v>736</v>
      </c>
      <c r="D321" s="343" t="s">
        <v>46</v>
      </c>
      <c r="E321" s="343"/>
      <c r="F321" s="343"/>
      <c r="G321" s="343"/>
      <c r="H321" s="12" t="s">
        <v>46</v>
      </c>
      <c r="I321" s="13" t="s">
        <v>805</v>
      </c>
      <c r="J321" s="14">
        <v>40299</v>
      </c>
      <c r="K321" s="1">
        <v>296</v>
      </c>
    </row>
    <row r="322" spans="1:11" ht="12" customHeight="1">
      <c r="A322" s="342" t="s">
        <v>806</v>
      </c>
      <c r="B322" s="342"/>
      <c r="C322" s="11" t="s">
        <v>807</v>
      </c>
      <c r="D322" s="343" t="s">
        <v>57</v>
      </c>
      <c r="E322" s="343"/>
      <c r="F322" s="343"/>
      <c r="G322" s="343"/>
      <c r="H322" s="12" t="s">
        <v>57</v>
      </c>
      <c r="I322" s="13" t="s">
        <v>808</v>
      </c>
      <c r="J322" s="14">
        <v>40299</v>
      </c>
      <c r="K322" s="1">
        <v>297</v>
      </c>
    </row>
    <row r="323" spans="1:11" ht="12" customHeight="1">
      <c r="A323" s="342" t="s">
        <v>809</v>
      </c>
      <c r="B323" s="342"/>
      <c r="C323" s="11" t="s">
        <v>810</v>
      </c>
      <c r="D323" s="343" t="s">
        <v>98</v>
      </c>
      <c r="E323" s="343"/>
      <c r="F323" s="343"/>
      <c r="G323" s="343"/>
      <c r="H323" s="12" t="s">
        <v>98</v>
      </c>
      <c r="I323" s="13" t="s">
        <v>811</v>
      </c>
      <c r="J323" s="14">
        <v>40299</v>
      </c>
      <c r="K323" s="1">
        <v>298</v>
      </c>
    </row>
    <row r="324" spans="1:11" ht="12" customHeight="1">
      <c r="A324" s="342" t="s">
        <v>812</v>
      </c>
      <c r="B324" s="342"/>
      <c r="C324" s="11" t="s">
        <v>813</v>
      </c>
      <c r="D324" s="343" t="s">
        <v>138</v>
      </c>
      <c r="E324" s="343"/>
      <c r="F324" s="343"/>
      <c r="G324" s="343"/>
      <c r="H324" s="12" t="s">
        <v>138</v>
      </c>
      <c r="I324" s="13" t="s">
        <v>814</v>
      </c>
      <c r="J324" s="14">
        <v>40299</v>
      </c>
      <c r="K324" s="1">
        <v>299</v>
      </c>
    </row>
    <row r="325" spans="1:11" ht="12" customHeight="1">
      <c r="A325" s="342" t="s">
        <v>815</v>
      </c>
      <c r="B325" s="342"/>
      <c r="C325" s="11" t="s">
        <v>816</v>
      </c>
      <c r="D325" s="343" t="s">
        <v>252</v>
      </c>
      <c r="E325" s="343"/>
      <c r="F325" s="343"/>
      <c r="G325" s="343"/>
      <c r="H325" s="12" t="s">
        <v>252</v>
      </c>
      <c r="I325" s="13" t="s">
        <v>817</v>
      </c>
      <c r="J325" s="14">
        <v>40299</v>
      </c>
      <c r="K325" s="1">
        <v>300</v>
      </c>
    </row>
    <row r="326" spans="1:11" ht="12" customHeight="1">
      <c r="A326" s="342" t="s">
        <v>818</v>
      </c>
      <c r="B326" s="342"/>
      <c r="C326" s="11" t="s">
        <v>819</v>
      </c>
      <c r="D326" s="343" t="s">
        <v>160</v>
      </c>
      <c r="E326" s="343"/>
      <c r="F326" s="343"/>
      <c r="G326" s="343"/>
      <c r="H326" s="12" t="s">
        <v>160</v>
      </c>
      <c r="I326" s="13" t="s">
        <v>820</v>
      </c>
      <c r="J326" s="14">
        <v>40299</v>
      </c>
      <c r="K326" s="1">
        <v>301</v>
      </c>
    </row>
    <row r="327" spans="1:11" ht="12" customHeight="1">
      <c r="A327" s="342" t="s">
        <v>821</v>
      </c>
      <c r="B327" s="342"/>
      <c r="C327" s="11" t="s">
        <v>822</v>
      </c>
      <c r="D327" s="343" t="s">
        <v>10</v>
      </c>
      <c r="E327" s="343"/>
      <c r="F327" s="343"/>
      <c r="G327" s="343"/>
      <c r="H327" s="16" t="s">
        <v>10</v>
      </c>
      <c r="I327" s="13" t="s">
        <v>823</v>
      </c>
      <c r="J327" s="14">
        <v>40299</v>
      </c>
      <c r="K327" s="1">
        <v>302</v>
      </c>
    </row>
    <row r="328" spans="1:11" ht="12" customHeight="1">
      <c r="A328" s="342" t="s">
        <v>824</v>
      </c>
      <c r="B328" s="342"/>
      <c r="C328" s="31" t="s">
        <v>825</v>
      </c>
      <c r="D328" s="343" t="s">
        <v>134</v>
      </c>
      <c r="E328" s="343"/>
      <c r="F328" s="343"/>
      <c r="G328" s="343"/>
      <c r="H328" s="12" t="s">
        <v>134</v>
      </c>
      <c r="I328" s="13" t="s">
        <v>826</v>
      </c>
      <c r="J328" s="14">
        <v>40299</v>
      </c>
      <c r="K328" s="1">
        <v>303</v>
      </c>
    </row>
    <row r="329" spans="1:11" ht="12" customHeight="1">
      <c r="A329" s="342" t="s">
        <v>827</v>
      </c>
      <c r="B329" s="342"/>
      <c r="C329" s="11" t="s">
        <v>828</v>
      </c>
      <c r="D329" s="343" t="s">
        <v>34</v>
      </c>
      <c r="E329" s="343"/>
      <c r="F329" s="343"/>
      <c r="G329" s="343"/>
      <c r="H329" s="12" t="s">
        <v>34</v>
      </c>
      <c r="I329" s="13" t="s">
        <v>829</v>
      </c>
      <c r="J329" s="14">
        <v>40299</v>
      </c>
      <c r="K329" s="1">
        <v>304</v>
      </c>
    </row>
    <row r="330" spans="1:11" ht="12" customHeight="1">
      <c r="A330" s="342" t="s">
        <v>830</v>
      </c>
      <c r="B330" s="342"/>
      <c r="C330" s="11" t="s">
        <v>349</v>
      </c>
      <c r="D330" s="343" t="s">
        <v>26</v>
      </c>
      <c r="E330" s="343"/>
      <c r="F330" s="343"/>
      <c r="G330" s="343"/>
      <c r="H330" s="12" t="s">
        <v>134</v>
      </c>
      <c r="I330" s="13" t="s">
        <v>831</v>
      </c>
      <c r="J330" s="14">
        <v>40299</v>
      </c>
      <c r="K330" s="1">
        <v>305</v>
      </c>
    </row>
    <row r="331" spans="1:11" ht="12" customHeight="1">
      <c r="A331" s="342" t="s">
        <v>832</v>
      </c>
      <c r="B331" s="342"/>
      <c r="C331" s="11" t="s">
        <v>833</v>
      </c>
      <c r="D331" s="343" t="s">
        <v>34</v>
      </c>
      <c r="E331" s="343"/>
      <c r="F331" s="343"/>
      <c r="G331" s="343"/>
      <c r="H331" s="12" t="s">
        <v>34</v>
      </c>
      <c r="I331" s="13" t="s">
        <v>834</v>
      </c>
      <c r="J331" s="14">
        <v>40299</v>
      </c>
      <c r="K331" s="1">
        <v>306</v>
      </c>
    </row>
    <row r="332" spans="1:11" ht="12" customHeight="1">
      <c r="A332" s="342" t="s">
        <v>835</v>
      </c>
      <c r="B332" s="342"/>
      <c r="C332" s="11" t="s">
        <v>836</v>
      </c>
      <c r="D332" s="343" t="s">
        <v>34</v>
      </c>
      <c r="E332" s="343"/>
      <c r="F332" s="343"/>
      <c r="G332" s="343"/>
      <c r="H332" s="12" t="s">
        <v>34</v>
      </c>
      <c r="I332" s="13" t="s">
        <v>837</v>
      </c>
      <c r="J332" s="14">
        <v>40299</v>
      </c>
      <c r="K332" s="1">
        <v>307</v>
      </c>
    </row>
    <row r="333" spans="1:11" ht="12" customHeight="1">
      <c r="A333" s="342" t="s">
        <v>838</v>
      </c>
      <c r="B333" s="342"/>
      <c r="C333" s="11" t="s">
        <v>839</v>
      </c>
      <c r="D333" s="343" t="s">
        <v>34</v>
      </c>
      <c r="E333" s="343"/>
      <c r="F333" s="343"/>
      <c r="G333" s="343"/>
      <c r="H333" s="12" t="s">
        <v>34</v>
      </c>
      <c r="I333" s="13" t="s">
        <v>840</v>
      </c>
      <c r="J333" s="14">
        <v>40299</v>
      </c>
      <c r="K333" s="1">
        <v>308</v>
      </c>
    </row>
    <row r="334" spans="1:11" ht="12" customHeight="1">
      <c r="A334" s="342" t="s">
        <v>841</v>
      </c>
      <c r="B334" s="342"/>
      <c r="C334" s="11" t="s">
        <v>675</v>
      </c>
      <c r="D334" s="343" t="s">
        <v>98</v>
      </c>
      <c r="E334" s="343"/>
      <c r="F334" s="343"/>
      <c r="G334" s="343"/>
      <c r="H334" s="12" t="s">
        <v>101</v>
      </c>
      <c r="I334" s="13" t="s">
        <v>842</v>
      </c>
      <c r="J334" s="14">
        <v>40299</v>
      </c>
      <c r="K334" s="1">
        <v>309</v>
      </c>
    </row>
    <row r="335" spans="1:11" ht="12" customHeight="1">
      <c r="A335" s="342" t="s">
        <v>843</v>
      </c>
      <c r="B335" s="342"/>
      <c r="C335" s="11" t="s">
        <v>844</v>
      </c>
      <c r="D335" s="343" t="s">
        <v>120</v>
      </c>
      <c r="E335" s="343"/>
      <c r="F335" s="343"/>
      <c r="G335" s="343"/>
      <c r="H335" s="12" t="s">
        <v>120</v>
      </c>
      <c r="I335" s="13" t="s">
        <v>845</v>
      </c>
      <c r="J335" s="14">
        <v>40299</v>
      </c>
      <c r="K335" s="1">
        <v>310</v>
      </c>
    </row>
    <row r="336" spans="1:11" ht="12" customHeight="1">
      <c r="A336" s="342" t="s">
        <v>846</v>
      </c>
      <c r="B336" s="342"/>
      <c r="C336" s="11" t="s">
        <v>847</v>
      </c>
      <c r="D336" s="343" t="s">
        <v>134</v>
      </c>
      <c r="E336" s="343"/>
      <c r="F336" s="343"/>
      <c r="G336" s="343"/>
      <c r="H336" s="12" t="s">
        <v>134</v>
      </c>
      <c r="I336" s="13" t="s">
        <v>848</v>
      </c>
      <c r="J336" s="14">
        <v>40299</v>
      </c>
      <c r="K336" s="1">
        <v>311</v>
      </c>
    </row>
    <row r="337" spans="1:11" ht="12" customHeight="1">
      <c r="A337" s="342" t="s">
        <v>849</v>
      </c>
      <c r="B337" s="342"/>
      <c r="C337" s="11" t="s">
        <v>850</v>
      </c>
      <c r="D337" s="343" t="s">
        <v>138</v>
      </c>
      <c r="E337" s="343"/>
      <c r="F337" s="343"/>
      <c r="G337" s="343"/>
      <c r="H337" s="12" t="s">
        <v>138</v>
      </c>
      <c r="I337" s="13" t="s">
        <v>851</v>
      </c>
      <c r="J337" s="14">
        <v>40299</v>
      </c>
      <c r="K337" s="1">
        <v>312</v>
      </c>
    </row>
    <row r="338" spans="1:10" ht="14.25" customHeight="1">
      <c r="A338" s="338" t="s">
        <v>130</v>
      </c>
      <c r="B338" s="338"/>
      <c r="C338" s="18">
        <f>29444.2-42-40.6-91.4</f>
        <v>29270.2</v>
      </c>
      <c r="D338" s="345">
        <f>1586-4-3-7</f>
        <v>1572</v>
      </c>
      <c r="E338" s="345"/>
      <c r="F338" s="345"/>
      <c r="G338" s="345"/>
      <c r="H338" s="19">
        <f>1536-4-3-7</f>
        <v>1522</v>
      </c>
      <c r="I338" s="13"/>
      <c r="J338" s="14"/>
    </row>
    <row r="339" spans="1:10" ht="13.5" customHeight="1">
      <c r="A339" s="344" t="s">
        <v>852</v>
      </c>
      <c r="B339" s="344"/>
      <c r="C339" s="344"/>
      <c r="D339" s="344"/>
      <c r="E339" s="344"/>
      <c r="F339" s="344"/>
      <c r="G339" s="344"/>
      <c r="H339" s="344"/>
      <c r="I339" s="344"/>
      <c r="J339" s="344"/>
    </row>
    <row r="340" spans="1:11" ht="12" customHeight="1">
      <c r="A340" s="342" t="s">
        <v>853</v>
      </c>
      <c r="B340" s="342"/>
      <c r="C340" s="20" t="s">
        <v>854</v>
      </c>
      <c r="D340" s="343" t="s">
        <v>31</v>
      </c>
      <c r="E340" s="343"/>
      <c r="F340" s="343"/>
      <c r="G340" s="343"/>
      <c r="H340" s="20" t="s">
        <v>31</v>
      </c>
      <c r="I340" s="13" t="s">
        <v>855</v>
      </c>
      <c r="J340" s="14">
        <v>40299</v>
      </c>
      <c r="K340" s="1">
        <v>313</v>
      </c>
    </row>
    <row r="341" spans="1:11" ht="12" customHeight="1">
      <c r="A341" s="342" t="s">
        <v>856</v>
      </c>
      <c r="B341" s="342"/>
      <c r="C341" s="20" t="s">
        <v>857</v>
      </c>
      <c r="D341" s="343" t="s">
        <v>134</v>
      </c>
      <c r="E341" s="343"/>
      <c r="F341" s="343"/>
      <c r="G341" s="343"/>
      <c r="H341" s="20" t="s">
        <v>10</v>
      </c>
      <c r="I341" s="13" t="s">
        <v>858</v>
      </c>
      <c r="J341" s="14">
        <v>40299</v>
      </c>
      <c r="K341" s="1">
        <v>314</v>
      </c>
    </row>
    <row r="342" spans="1:11" ht="12" customHeight="1">
      <c r="A342" s="342" t="s">
        <v>859</v>
      </c>
      <c r="B342" s="342"/>
      <c r="C342" s="20" t="s">
        <v>860</v>
      </c>
      <c r="D342" s="343" t="s">
        <v>98</v>
      </c>
      <c r="E342" s="343"/>
      <c r="F342" s="343"/>
      <c r="G342" s="343"/>
      <c r="H342" s="20" t="s">
        <v>10</v>
      </c>
      <c r="I342" s="13" t="s">
        <v>861</v>
      </c>
      <c r="J342" s="14">
        <v>40299</v>
      </c>
      <c r="K342" s="1">
        <v>315</v>
      </c>
    </row>
    <row r="343" spans="1:11" ht="12" customHeight="1">
      <c r="A343" s="342" t="s">
        <v>862</v>
      </c>
      <c r="B343" s="342"/>
      <c r="C343" s="20" t="s">
        <v>863</v>
      </c>
      <c r="D343" s="343" t="s">
        <v>138</v>
      </c>
      <c r="E343" s="343"/>
      <c r="F343" s="343"/>
      <c r="G343" s="343"/>
      <c r="H343" s="20" t="s">
        <v>138</v>
      </c>
      <c r="I343" s="13" t="s">
        <v>864</v>
      </c>
      <c r="J343" s="14">
        <v>40299</v>
      </c>
      <c r="K343" s="1">
        <v>316</v>
      </c>
    </row>
    <row r="344" spans="1:11" ht="12" customHeight="1">
      <c r="A344" s="342" t="s">
        <v>865</v>
      </c>
      <c r="B344" s="342"/>
      <c r="C344" s="20" t="s">
        <v>866</v>
      </c>
      <c r="D344" s="343" t="s">
        <v>13</v>
      </c>
      <c r="E344" s="343"/>
      <c r="F344" s="343"/>
      <c r="G344" s="343"/>
      <c r="H344" s="20" t="s">
        <v>13</v>
      </c>
      <c r="I344" s="13" t="s">
        <v>867</v>
      </c>
      <c r="J344" s="14">
        <v>40299</v>
      </c>
      <c r="K344" s="1">
        <v>317</v>
      </c>
    </row>
    <row r="345" spans="1:11" ht="12" customHeight="1">
      <c r="A345" s="342" t="s">
        <v>868</v>
      </c>
      <c r="B345" s="342"/>
      <c r="C345" s="20" t="s">
        <v>869</v>
      </c>
      <c r="D345" s="343" t="s">
        <v>101</v>
      </c>
      <c r="E345" s="343"/>
      <c r="F345" s="343"/>
      <c r="G345" s="343"/>
      <c r="H345" s="20" t="s">
        <v>101</v>
      </c>
      <c r="I345" s="13" t="s">
        <v>870</v>
      </c>
      <c r="J345" s="14">
        <v>40299</v>
      </c>
      <c r="K345" s="1">
        <v>318</v>
      </c>
    </row>
    <row r="346" spans="1:11" ht="12" customHeight="1">
      <c r="A346" s="342" t="s">
        <v>871</v>
      </c>
      <c r="B346" s="342"/>
      <c r="C346" s="20" t="s">
        <v>872</v>
      </c>
      <c r="D346" s="343" t="s">
        <v>101</v>
      </c>
      <c r="E346" s="343"/>
      <c r="F346" s="343"/>
      <c r="G346" s="343"/>
      <c r="H346" s="20" t="s">
        <v>101</v>
      </c>
      <c r="I346" s="13" t="s">
        <v>873</v>
      </c>
      <c r="J346" s="14">
        <v>40299</v>
      </c>
      <c r="K346" s="1">
        <v>319</v>
      </c>
    </row>
    <row r="347" spans="1:11" ht="12" customHeight="1">
      <c r="A347" s="342" t="s">
        <v>874</v>
      </c>
      <c r="B347" s="342"/>
      <c r="C347" s="12" t="s">
        <v>72</v>
      </c>
      <c r="D347" s="343" t="s">
        <v>13</v>
      </c>
      <c r="E347" s="343"/>
      <c r="F347" s="343"/>
      <c r="G347" s="343"/>
      <c r="H347" s="12" t="s">
        <v>13</v>
      </c>
      <c r="I347" s="13" t="s">
        <v>875</v>
      </c>
      <c r="J347" s="14">
        <v>40299</v>
      </c>
      <c r="K347" s="1">
        <v>320</v>
      </c>
    </row>
    <row r="348" spans="1:11" ht="12" customHeight="1">
      <c r="A348" s="342" t="s">
        <v>876</v>
      </c>
      <c r="B348" s="342"/>
      <c r="C348" s="12" t="s">
        <v>877</v>
      </c>
      <c r="D348" s="343" t="s">
        <v>43</v>
      </c>
      <c r="E348" s="343"/>
      <c r="F348" s="343"/>
      <c r="G348" s="343"/>
      <c r="H348" s="12" t="s">
        <v>43</v>
      </c>
      <c r="I348" s="13" t="s">
        <v>878</v>
      </c>
      <c r="J348" s="14">
        <v>40299</v>
      </c>
      <c r="K348" s="1">
        <v>321</v>
      </c>
    </row>
    <row r="349" spans="1:11" ht="12" customHeight="1">
      <c r="A349" s="342" t="s">
        <v>879</v>
      </c>
      <c r="B349" s="342"/>
      <c r="C349" s="12" t="s">
        <v>880</v>
      </c>
      <c r="D349" s="343" t="s">
        <v>287</v>
      </c>
      <c r="E349" s="343"/>
      <c r="F349" s="343"/>
      <c r="G349" s="343"/>
      <c r="H349" s="12" t="s">
        <v>292</v>
      </c>
      <c r="I349" s="13" t="s">
        <v>881</v>
      </c>
      <c r="J349" s="14">
        <v>40299</v>
      </c>
      <c r="K349" s="1">
        <v>322</v>
      </c>
    </row>
    <row r="350" spans="1:11" ht="12" customHeight="1">
      <c r="A350" s="342" t="s">
        <v>882</v>
      </c>
      <c r="B350" s="342"/>
      <c r="C350" s="12" t="s">
        <v>883</v>
      </c>
      <c r="D350" s="343" t="s">
        <v>299</v>
      </c>
      <c r="E350" s="343"/>
      <c r="F350" s="343"/>
      <c r="G350" s="343"/>
      <c r="H350" s="12" t="s">
        <v>299</v>
      </c>
      <c r="I350" s="13" t="s">
        <v>884</v>
      </c>
      <c r="J350" s="14">
        <v>40299</v>
      </c>
      <c r="K350" s="1">
        <v>323</v>
      </c>
    </row>
    <row r="351" spans="1:11" ht="12" customHeight="1">
      <c r="A351" s="342" t="s">
        <v>885</v>
      </c>
      <c r="B351" s="342"/>
      <c r="C351" s="12" t="s">
        <v>886</v>
      </c>
      <c r="D351" s="343" t="s">
        <v>887</v>
      </c>
      <c r="E351" s="343"/>
      <c r="F351" s="343"/>
      <c r="G351" s="343"/>
      <c r="H351" s="12" t="s">
        <v>888</v>
      </c>
      <c r="I351" s="13" t="s">
        <v>889</v>
      </c>
      <c r="J351" s="14">
        <v>40299</v>
      </c>
      <c r="K351" s="1">
        <v>324</v>
      </c>
    </row>
    <row r="352" spans="1:11" ht="12" customHeight="1">
      <c r="A352" s="342" t="s">
        <v>890</v>
      </c>
      <c r="B352" s="342"/>
      <c r="C352" s="12" t="s">
        <v>891</v>
      </c>
      <c r="D352" s="343" t="s">
        <v>329</v>
      </c>
      <c r="E352" s="343"/>
      <c r="F352" s="343"/>
      <c r="G352" s="343"/>
      <c r="H352" s="30" t="s">
        <v>329</v>
      </c>
      <c r="I352" s="13" t="s">
        <v>892</v>
      </c>
      <c r="J352" s="14">
        <v>40299</v>
      </c>
      <c r="K352" s="1">
        <v>325</v>
      </c>
    </row>
    <row r="353" spans="1:11" ht="12" customHeight="1">
      <c r="A353" s="342" t="s">
        <v>893</v>
      </c>
      <c r="B353" s="342"/>
      <c r="C353" s="30" t="s">
        <v>894</v>
      </c>
      <c r="D353" s="343" t="s">
        <v>895</v>
      </c>
      <c r="E353" s="343"/>
      <c r="F353" s="343"/>
      <c r="G353" s="343"/>
      <c r="H353" s="12" t="s">
        <v>91</v>
      </c>
      <c r="I353" s="13" t="s">
        <v>896</v>
      </c>
      <c r="J353" s="14">
        <v>40299</v>
      </c>
      <c r="K353" s="1">
        <v>326</v>
      </c>
    </row>
    <row r="354" spans="1:11" ht="12" customHeight="1">
      <c r="A354" s="342" t="s">
        <v>897</v>
      </c>
      <c r="B354" s="342"/>
      <c r="C354" s="12" t="s">
        <v>898</v>
      </c>
      <c r="D354" s="343" t="s">
        <v>899</v>
      </c>
      <c r="E354" s="343"/>
      <c r="F354" s="343"/>
      <c r="G354" s="343"/>
      <c r="H354" s="12" t="s">
        <v>899</v>
      </c>
      <c r="I354" s="13" t="s">
        <v>900</v>
      </c>
      <c r="J354" s="14">
        <v>40299</v>
      </c>
      <c r="K354" s="1">
        <v>327</v>
      </c>
    </row>
    <row r="355" spans="1:11" ht="12" customHeight="1">
      <c r="A355" s="342" t="s">
        <v>901</v>
      </c>
      <c r="B355" s="342"/>
      <c r="C355" s="12" t="s">
        <v>902</v>
      </c>
      <c r="D355" s="343" t="s">
        <v>292</v>
      </c>
      <c r="E355" s="343"/>
      <c r="F355" s="343"/>
      <c r="G355" s="343"/>
      <c r="H355" s="12" t="s">
        <v>54</v>
      </c>
      <c r="I355" s="13" t="s">
        <v>903</v>
      </c>
      <c r="J355" s="14">
        <v>40299</v>
      </c>
      <c r="K355" s="1">
        <v>328</v>
      </c>
    </row>
    <row r="356" spans="1:11" ht="12" customHeight="1">
      <c r="A356" s="342" t="s">
        <v>904</v>
      </c>
      <c r="B356" s="342"/>
      <c r="C356" s="12" t="s">
        <v>905</v>
      </c>
      <c r="D356" s="343" t="s">
        <v>154</v>
      </c>
      <c r="E356" s="343"/>
      <c r="F356" s="343"/>
      <c r="G356" s="343"/>
      <c r="H356" s="12" t="s">
        <v>154</v>
      </c>
      <c r="I356" s="13" t="s">
        <v>906</v>
      </c>
      <c r="J356" s="14">
        <v>40299</v>
      </c>
      <c r="K356" s="1">
        <v>329</v>
      </c>
    </row>
    <row r="357" spans="1:11" ht="12" customHeight="1">
      <c r="A357" s="342" t="s">
        <v>907</v>
      </c>
      <c r="B357" s="342"/>
      <c r="C357" s="12" t="s">
        <v>908</v>
      </c>
      <c r="D357" s="343" t="s">
        <v>241</v>
      </c>
      <c r="E357" s="343"/>
      <c r="F357" s="343"/>
      <c r="G357" s="343"/>
      <c r="H357" s="12" t="s">
        <v>241</v>
      </c>
      <c r="I357" s="13" t="s">
        <v>909</v>
      </c>
      <c r="J357" s="14">
        <v>40299</v>
      </c>
      <c r="K357" s="1">
        <v>330</v>
      </c>
    </row>
    <row r="358" spans="1:11" ht="12" customHeight="1">
      <c r="A358" s="342" t="s">
        <v>910</v>
      </c>
      <c r="B358" s="342"/>
      <c r="C358" s="12" t="s">
        <v>911</v>
      </c>
      <c r="D358" s="343" t="s">
        <v>244</v>
      </c>
      <c r="E358" s="343"/>
      <c r="F358" s="343"/>
      <c r="G358" s="343"/>
      <c r="H358" s="12" t="s">
        <v>244</v>
      </c>
      <c r="I358" s="13" t="s">
        <v>912</v>
      </c>
      <c r="J358" s="14">
        <v>40299</v>
      </c>
      <c r="K358" s="1">
        <v>331</v>
      </c>
    </row>
    <row r="359" spans="1:11" ht="12" customHeight="1">
      <c r="A359" s="342" t="s">
        <v>913</v>
      </c>
      <c r="B359" s="342"/>
      <c r="C359" s="12" t="s">
        <v>914</v>
      </c>
      <c r="D359" s="343" t="s">
        <v>915</v>
      </c>
      <c r="E359" s="343"/>
      <c r="F359" s="343"/>
      <c r="G359" s="343"/>
      <c r="H359" s="12" t="s">
        <v>915</v>
      </c>
      <c r="I359" s="13" t="s">
        <v>916</v>
      </c>
      <c r="J359" s="14">
        <v>40299</v>
      </c>
      <c r="K359" s="1">
        <v>332</v>
      </c>
    </row>
    <row r="360" spans="1:11" ht="12" customHeight="1">
      <c r="A360" s="342" t="s">
        <v>917</v>
      </c>
      <c r="B360" s="342"/>
      <c r="C360" s="12" t="s">
        <v>918</v>
      </c>
      <c r="D360" s="343" t="s">
        <v>72</v>
      </c>
      <c r="E360" s="343"/>
      <c r="F360" s="343"/>
      <c r="G360" s="343"/>
      <c r="H360" s="12" t="s">
        <v>919</v>
      </c>
      <c r="I360" s="13" t="s">
        <v>920</v>
      </c>
      <c r="J360" s="14">
        <v>40299</v>
      </c>
      <c r="K360" s="1">
        <v>333</v>
      </c>
    </row>
    <row r="361" spans="1:11" ht="12" customHeight="1">
      <c r="A361" s="342" t="s">
        <v>921</v>
      </c>
      <c r="B361" s="342"/>
      <c r="C361" s="12" t="s">
        <v>922</v>
      </c>
      <c r="D361" s="343" t="s">
        <v>53</v>
      </c>
      <c r="E361" s="343"/>
      <c r="F361" s="343"/>
      <c r="G361" s="343"/>
      <c r="H361" s="12" t="s">
        <v>53</v>
      </c>
      <c r="I361" s="13" t="s">
        <v>923</v>
      </c>
      <c r="J361" s="14">
        <v>40299</v>
      </c>
      <c r="K361" s="1">
        <v>334</v>
      </c>
    </row>
    <row r="362" spans="1:11" ht="12" customHeight="1">
      <c r="A362" s="342" t="s">
        <v>924</v>
      </c>
      <c r="B362" s="342"/>
      <c r="C362" s="12" t="s">
        <v>925</v>
      </c>
      <c r="D362" s="343" t="s">
        <v>926</v>
      </c>
      <c r="E362" s="343"/>
      <c r="F362" s="343"/>
      <c r="G362" s="343"/>
      <c r="H362" s="12" t="s">
        <v>179</v>
      </c>
      <c r="I362" s="13" t="s">
        <v>927</v>
      </c>
      <c r="J362" s="14">
        <v>40299</v>
      </c>
      <c r="K362" s="1">
        <v>335</v>
      </c>
    </row>
    <row r="363" spans="1:11" ht="12" customHeight="1">
      <c r="A363" s="342" t="s">
        <v>928</v>
      </c>
      <c r="B363" s="342"/>
      <c r="C363" s="12" t="s">
        <v>929</v>
      </c>
      <c r="D363" s="343" t="s">
        <v>888</v>
      </c>
      <c r="E363" s="343"/>
      <c r="F363" s="343"/>
      <c r="G363" s="343"/>
      <c r="H363" s="12" t="s">
        <v>775</v>
      </c>
      <c r="I363" s="13" t="s">
        <v>930</v>
      </c>
      <c r="J363" s="14">
        <v>40299</v>
      </c>
      <c r="K363" s="1">
        <v>336</v>
      </c>
    </row>
    <row r="364" spans="1:11" ht="12" customHeight="1">
      <c r="A364" s="342" t="s">
        <v>931</v>
      </c>
      <c r="B364" s="342"/>
      <c r="C364" s="12" t="s">
        <v>932</v>
      </c>
      <c r="D364" s="343" t="s">
        <v>339</v>
      </c>
      <c r="E364" s="343"/>
      <c r="F364" s="343"/>
      <c r="G364" s="343"/>
      <c r="H364" s="12" t="s">
        <v>349</v>
      </c>
      <c r="I364" s="13" t="s">
        <v>933</v>
      </c>
      <c r="J364" s="14">
        <v>40299</v>
      </c>
      <c r="K364" s="1">
        <v>337</v>
      </c>
    </row>
    <row r="365" spans="1:11" ht="12" customHeight="1">
      <c r="A365" s="342" t="s">
        <v>934</v>
      </c>
      <c r="B365" s="342"/>
      <c r="C365" s="12" t="s">
        <v>935</v>
      </c>
      <c r="D365" s="343" t="s">
        <v>936</v>
      </c>
      <c r="E365" s="343"/>
      <c r="F365" s="343"/>
      <c r="G365" s="343"/>
      <c r="H365" s="12" t="s">
        <v>936</v>
      </c>
      <c r="I365" s="13" t="s">
        <v>937</v>
      </c>
      <c r="J365" s="14">
        <v>40299</v>
      </c>
      <c r="K365" s="1">
        <v>338</v>
      </c>
    </row>
    <row r="366" spans="1:11" ht="12" customHeight="1">
      <c r="A366" s="342" t="s">
        <v>938</v>
      </c>
      <c r="B366" s="342"/>
      <c r="C366" s="12" t="s">
        <v>939</v>
      </c>
      <c r="D366" s="343" t="s">
        <v>92</v>
      </c>
      <c r="E366" s="343"/>
      <c r="F366" s="343"/>
      <c r="G366" s="343"/>
      <c r="H366" s="12" t="s">
        <v>92</v>
      </c>
      <c r="I366" s="13" t="s">
        <v>940</v>
      </c>
      <c r="J366" s="14">
        <v>40299</v>
      </c>
      <c r="K366" s="1">
        <v>339</v>
      </c>
    </row>
    <row r="367" spans="1:11" ht="12" customHeight="1">
      <c r="A367" s="342" t="s">
        <v>941</v>
      </c>
      <c r="B367" s="342"/>
      <c r="C367" s="12" t="s">
        <v>942</v>
      </c>
      <c r="D367" s="343" t="s">
        <v>770</v>
      </c>
      <c r="E367" s="343"/>
      <c r="F367" s="343"/>
      <c r="G367" s="343"/>
      <c r="H367" s="12" t="s">
        <v>160</v>
      </c>
      <c r="I367" s="13" t="s">
        <v>943</v>
      </c>
      <c r="J367" s="14">
        <v>40299</v>
      </c>
      <c r="K367" s="1">
        <v>340</v>
      </c>
    </row>
    <row r="368" spans="1:11" ht="12" customHeight="1">
      <c r="A368" s="342" t="s">
        <v>944</v>
      </c>
      <c r="B368" s="342"/>
      <c r="C368" s="12" t="s">
        <v>945</v>
      </c>
      <c r="D368" s="343" t="s">
        <v>17</v>
      </c>
      <c r="E368" s="343"/>
      <c r="F368" s="343"/>
      <c r="G368" s="343"/>
      <c r="H368" s="12" t="s">
        <v>145</v>
      </c>
      <c r="I368" s="13" t="s">
        <v>946</v>
      </c>
      <c r="J368" s="14">
        <v>40299</v>
      </c>
      <c r="K368" s="1">
        <v>341</v>
      </c>
    </row>
    <row r="369" spans="1:11" ht="12" customHeight="1">
      <c r="A369" s="342" t="s">
        <v>947</v>
      </c>
      <c r="B369" s="342"/>
      <c r="C369" s="12" t="s">
        <v>948</v>
      </c>
      <c r="D369" s="343" t="s">
        <v>145</v>
      </c>
      <c r="E369" s="343"/>
      <c r="F369" s="343"/>
      <c r="G369" s="343"/>
      <c r="H369" s="12" t="s">
        <v>145</v>
      </c>
      <c r="I369" s="13" t="s">
        <v>949</v>
      </c>
      <c r="J369" s="14">
        <v>40299</v>
      </c>
      <c r="K369" s="1">
        <v>342</v>
      </c>
    </row>
    <row r="370" spans="1:11" ht="12" customHeight="1">
      <c r="A370" s="342" t="s">
        <v>950</v>
      </c>
      <c r="B370" s="342"/>
      <c r="C370" s="12" t="s">
        <v>951</v>
      </c>
      <c r="D370" s="343" t="s">
        <v>241</v>
      </c>
      <c r="E370" s="343"/>
      <c r="F370" s="343"/>
      <c r="G370" s="343"/>
      <c r="H370" s="12" t="s">
        <v>286</v>
      </c>
      <c r="I370" s="13" t="s">
        <v>952</v>
      </c>
      <c r="J370" s="14">
        <v>41365</v>
      </c>
      <c r="K370" s="1">
        <v>343</v>
      </c>
    </row>
    <row r="371" spans="1:11" ht="12" customHeight="1">
      <c r="A371" s="342" t="s">
        <v>953</v>
      </c>
      <c r="B371" s="342"/>
      <c r="C371" s="12" t="s">
        <v>954</v>
      </c>
      <c r="D371" s="343" t="s">
        <v>57</v>
      </c>
      <c r="E371" s="343"/>
      <c r="F371" s="343"/>
      <c r="G371" s="343"/>
      <c r="H371" s="12" t="s">
        <v>57</v>
      </c>
      <c r="I371" s="13" t="s">
        <v>955</v>
      </c>
      <c r="J371" s="14">
        <v>40299</v>
      </c>
      <c r="K371" s="1">
        <v>344</v>
      </c>
    </row>
    <row r="372" spans="1:11" ht="12" customHeight="1">
      <c r="A372" s="342" t="s">
        <v>956</v>
      </c>
      <c r="B372" s="342"/>
      <c r="C372" s="20" t="s">
        <v>957</v>
      </c>
      <c r="D372" s="343" t="s">
        <v>299</v>
      </c>
      <c r="E372" s="343"/>
      <c r="F372" s="343"/>
      <c r="G372" s="343"/>
      <c r="H372" s="20" t="s">
        <v>958</v>
      </c>
      <c r="I372" s="13" t="s">
        <v>959</v>
      </c>
      <c r="J372" s="14">
        <v>40299</v>
      </c>
      <c r="K372" s="1">
        <v>345</v>
      </c>
    </row>
    <row r="373" spans="1:11" ht="12" customHeight="1">
      <c r="A373" s="342" t="s">
        <v>960</v>
      </c>
      <c r="B373" s="342"/>
      <c r="C373" s="20" t="s">
        <v>911</v>
      </c>
      <c r="D373" s="343" t="s">
        <v>329</v>
      </c>
      <c r="E373" s="343"/>
      <c r="F373" s="343"/>
      <c r="G373" s="343"/>
      <c r="H373" s="20" t="s">
        <v>308</v>
      </c>
      <c r="I373" s="13" t="s">
        <v>961</v>
      </c>
      <c r="J373" s="14">
        <v>40299</v>
      </c>
      <c r="K373" s="1">
        <v>346</v>
      </c>
    </row>
    <row r="374" spans="1:11" ht="12" customHeight="1">
      <c r="A374" s="342" t="s">
        <v>962</v>
      </c>
      <c r="B374" s="342"/>
      <c r="C374" s="20" t="s">
        <v>963</v>
      </c>
      <c r="D374" s="343" t="s">
        <v>17</v>
      </c>
      <c r="E374" s="343"/>
      <c r="F374" s="343"/>
      <c r="G374" s="343"/>
      <c r="H374" s="20" t="s">
        <v>145</v>
      </c>
      <c r="I374" s="13" t="s">
        <v>964</v>
      </c>
      <c r="J374" s="14">
        <v>40299</v>
      </c>
      <c r="K374" s="1">
        <v>347</v>
      </c>
    </row>
    <row r="375" spans="1:11" ht="12" customHeight="1">
      <c r="A375" s="342" t="s">
        <v>965</v>
      </c>
      <c r="B375" s="342"/>
      <c r="C375" s="20" t="s">
        <v>966</v>
      </c>
      <c r="D375" s="343" t="s">
        <v>277</v>
      </c>
      <c r="E375" s="343"/>
      <c r="F375" s="343"/>
      <c r="G375" s="343"/>
      <c r="H375" s="20" t="s">
        <v>241</v>
      </c>
      <c r="I375" s="13" t="s">
        <v>967</v>
      </c>
      <c r="J375" s="14">
        <v>40299</v>
      </c>
      <c r="K375" s="1">
        <v>348</v>
      </c>
    </row>
    <row r="376" spans="1:11" ht="12" customHeight="1">
      <c r="A376" s="342" t="s">
        <v>968</v>
      </c>
      <c r="B376" s="342"/>
      <c r="C376" s="20" t="s">
        <v>969</v>
      </c>
      <c r="D376" s="343" t="s">
        <v>240</v>
      </c>
      <c r="E376" s="343"/>
      <c r="F376" s="343"/>
      <c r="G376" s="343"/>
      <c r="H376" s="20" t="s">
        <v>240</v>
      </c>
      <c r="I376" s="13" t="s">
        <v>970</v>
      </c>
      <c r="J376" s="14">
        <v>40299</v>
      </c>
      <c r="K376" s="1">
        <v>349</v>
      </c>
    </row>
    <row r="377" spans="1:10" ht="12.75" customHeight="1">
      <c r="A377" s="338" t="s">
        <v>130</v>
      </c>
      <c r="B377" s="338"/>
      <c r="C377" s="25">
        <v>27220.7</v>
      </c>
      <c r="D377" s="345" t="s">
        <v>971</v>
      </c>
      <c r="E377" s="345"/>
      <c r="F377" s="345"/>
      <c r="G377" s="345"/>
      <c r="H377" s="26" t="s">
        <v>972</v>
      </c>
      <c r="I377" s="13"/>
      <c r="J377" s="14"/>
    </row>
    <row r="378" spans="1:10" ht="15" customHeight="1">
      <c r="A378" s="344" t="s">
        <v>973</v>
      </c>
      <c r="B378" s="344"/>
      <c r="C378" s="344"/>
      <c r="D378" s="344"/>
      <c r="E378" s="344"/>
      <c r="F378" s="344"/>
      <c r="G378" s="344"/>
      <c r="H378" s="344"/>
      <c r="I378" s="344"/>
      <c r="J378" s="344"/>
    </row>
    <row r="379" spans="1:11" ht="36" customHeight="1">
      <c r="A379" s="342" t="s">
        <v>974</v>
      </c>
      <c r="B379" s="342"/>
      <c r="C379" s="11" t="s">
        <v>975</v>
      </c>
      <c r="D379" s="343" t="s">
        <v>134</v>
      </c>
      <c r="E379" s="343"/>
      <c r="F379" s="343"/>
      <c r="G379" s="343"/>
      <c r="H379" s="12" t="s">
        <v>134</v>
      </c>
      <c r="I379" s="13" t="s">
        <v>976</v>
      </c>
      <c r="J379" s="14">
        <v>40299</v>
      </c>
      <c r="K379" s="1">
        <v>350</v>
      </c>
    </row>
    <row r="380" spans="1:11" ht="36.75" customHeight="1">
      <c r="A380" s="342" t="s">
        <v>977</v>
      </c>
      <c r="B380" s="342"/>
      <c r="C380" s="11" t="s">
        <v>978</v>
      </c>
      <c r="D380" s="343" t="s">
        <v>138</v>
      </c>
      <c r="E380" s="343"/>
      <c r="F380" s="343"/>
      <c r="G380" s="343"/>
      <c r="H380" s="12" t="s">
        <v>23</v>
      </c>
      <c r="I380" s="13" t="s">
        <v>976</v>
      </c>
      <c r="J380" s="14">
        <v>40299</v>
      </c>
      <c r="K380" s="1">
        <v>351</v>
      </c>
    </row>
    <row r="381" spans="1:11" ht="37.5" customHeight="1">
      <c r="A381" s="342" t="s">
        <v>979</v>
      </c>
      <c r="B381" s="342"/>
      <c r="C381" s="11" t="s">
        <v>980</v>
      </c>
      <c r="D381" s="343" t="s">
        <v>138</v>
      </c>
      <c r="E381" s="343"/>
      <c r="F381" s="343"/>
      <c r="G381" s="343"/>
      <c r="H381" s="12" t="s">
        <v>34</v>
      </c>
      <c r="I381" s="13" t="s">
        <v>976</v>
      </c>
      <c r="J381" s="14">
        <v>40299</v>
      </c>
      <c r="K381" s="1">
        <v>352</v>
      </c>
    </row>
    <row r="382" spans="1:11" ht="38.25" customHeight="1">
      <c r="A382" s="342" t="s">
        <v>981</v>
      </c>
      <c r="B382" s="342"/>
      <c r="C382" s="11" t="s">
        <v>982</v>
      </c>
      <c r="D382" s="343" t="s">
        <v>18</v>
      </c>
      <c r="E382" s="343"/>
      <c r="F382" s="343"/>
      <c r="G382" s="343"/>
      <c r="H382" s="12" t="s">
        <v>46</v>
      </c>
      <c r="I382" s="13" t="s">
        <v>976</v>
      </c>
      <c r="J382" s="14">
        <v>40299</v>
      </c>
      <c r="K382" s="1">
        <v>353</v>
      </c>
    </row>
    <row r="383" spans="1:11" ht="38.25" customHeight="1">
      <c r="A383" s="342" t="s">
        <v>983</v>
      </c>
      <c r="B383" s="342"/>
      <c r="C383" s="11" t="s">
        <v>984</v>
      </c>
      <c r="D383" s="343" t="s">
        <v>150</v>
      </c>
      <c r="E383" s="343"/>
      <c r="F383" s="343"/>
      <c r="G383" s="343"/>
      <c r="H383" s="12" t="s">
        <v>150</v>
      </c>
      <c r="I383" s="13" t="s">
        <v>976</v>
      </c>
      <c r="J383" s="14">
        <v>40299</v>
      </c>
      <c r="K383" s="1">
        <v>354</v>
      </c>
    </row>
    <row r="384" spans="1:11" ht="13.5" customHeight="1">
      <c r="A384" s="342" t="s">
        <v>985</v>
      </c>
      <c r="B384" s="342"/>
      <c r="C384" s="11" t="s">
        <v>986</v>
      </c>
      <c r="D384" s="343" t="s">
        <v>34</v>
      </c>
      <c r="E384" s="343"/>
      <c r="F384" s="343"/>
      <c r="G384" s="343"/>
      <c r="H384" s="12" t="s">
        <v>34</v>
      </c>
      <c r="I384" s="13" t="s">
        <v>987</v>
      </c>
      <c r="J384" s="14">
        <v>40299</v>
      </c>
      <c r="K384" s="1">
        <v>355</v>
      </c>
    </row>
    <row r="385" spans="1:11" ht="12" customHeight="1">
      <c r="A385" s="342" t="s">
        <v>988</v>
      </c>
      <c r="B385" s="342"/>
      <c r="C385" s="11" t="s">
        <v>989</v>
      </c>
      <c r="D385" s="343" t="s">
        <v>13</v>
      </c>
      <c r="E385" s="343"/>
      <c r="F385" s="343"/>
      <c r="G385" s="343"/>
      <c r="H385" s="12" t="s">
        <v>37</v>
      </c>
      <c r="I385" s="13" t="s">
        <v>990</v>
      </c>
      <c r="J385" s="14">
        <v>40299</v>
      </c>
      <c r="K385" s="1">
        <v>356</v>
      </c>
    </row>
    <row r="386" spans="1:11" ht="36.75" customHeight="1">
      <c r="A386" s="342" t="s">
        <v>991</v>
      </c>
      <c r="B386" s="342"/>
      <c r="C386" s="11" t="s">
        <v>992</v>
      </c>
      <c r="D386" s="343" t="s">
        <v>227</v>
      </c>
      <c r="E386" s="343"/>
      <c r="F386" s="343"/>
      <c r="G386" s="343"/>
      <c r="H386" s="12" t="s">
        <v>227</v>
      </c>
      <c r="I386" s="13" t="s">
        <v>976</v>
      </c>
      <c r="J386" s="14">
        <v>40299</v>
      </c>
      <c r="K386" s="1">
        <v>357</v>
      </c>
    </row>
    <row r="387" spans="1:11" ht="12" customHeight="1">
      <c r="A387" s="342" t="s">
        <v>993</v>
      </c>
      <c r="B387" s="342"/>
      <c r="C387" s="11" t="s">
        <v>994</v>
      </c>
      <c r="D387" s="343" t="s">
        <v>79</v>
      </c>
      <c r="E387" s="343"/>
      <c r="F387" s="343"/>
      <c r="G387" s="343"/>
      <c r="H387" s="12" t="s">
        <v>79</v>
      </c>
      <c r="I387" s="13" t="s">
        <v>995</v>
      </c>
      <c r="J387" s="14">
        <v>40299</v>
      </c>
      <c r="K387" s="1">
        <v>358</v>
      </c>
    </row>
    <row r="388" spans="1:11" ht="36.75" customHeight="1">
      <c r="A388" s="342" t="s">
        <v>996</v>
      </c>
      <c r="B388" s="342"/>
      <c r="C388" s="11" t="s">
        <v>997</v>
      </c>
      <c r="D388" s="343" t="s">
        <v>150</v>
      </c>
      <c r="E388" s="343"/>
      <c r="F388" s="343"/>
      <c r="G388" s="343"/>
      <c r="H388" s="12" t="s">
        <v>150</v>
      </c>
      <c r="I388" s="13" t="s">
        <v>976</v>
      </c>
      <c r="J388" s="14">
        <v>40299</v>
      </c>
      <c r="K388" s="1">
        <v>359</v>
      </c>
    </row>
    <row r="389" spans="1:11" ht="37.5" customHeight="1">
      <c r="A389" s="342" t="s">
        <v>998</v>
      </c>
      <c r="B389" s="342"/>
      <c r="C389" s="11" t="s">
        <v>999</v>
      </c>
      <c r="D389" s="343" t="s">
        <v>235</v>
      </c>
      <c r="E389" s="343"/>
      <c r="F389" s="343"/>
      <c r="G389" s="343"/>
      <c r="H389" s="12" t="s">
        <v>235</v>
      </c>
      <c r="I389" s="13" t="s">
        <v>976</v>
      </c>
      <c r="J389" s="14">
        <v>40299</v>
      </c>
      <c r="K389" s="1">
        <v>360</v>
      </c>
    </row>
    <row r="390" spans="1:11" ht="38.25" customHeight="1">
      <c r="A390" s="342" t="s">
        <v>1000</v>
      </c>
      <c r="B390" s="342"/>
      <c r="C390" s="11" t="s">
        <v>1001</v>
      </c>
      <c r="D390" s="343" t="s">
        <v>40</v>
      </c>
      <c r="E390" s="343"/>
      <c r="F390" s="343"/>
      <c r="G390" s="343"/>
      <c r="H390" s="16" t="s">
        <v>50</v>
      </c>
      <c r="I390" s="13" t="s">
        <v>976</v>
      </c>
      <c r="J390" s="14">
        <v>40299</v>
      </c>
      <c r="K390" s="1">
        <v>361</v>
      </c>
    </row>
    <row r="391" spans="1:11" ht="38.25" customHeight="1">
      <c r="A391" s="342" t="s">
        <v>1002</v>
      </c>
      <c r="B391" s="342"/>
      <c r="C391" s="31" t="s">
        <v>1003</v>
      </c>
      <c r="D391" s="343" t="s">
        <v>17</v>
      </c>
      <c r="E391" s="343"/>
      <c r="F391" s="343"/>
      <c r="G391" s="343"/>
      <c r="H391" s="12" t="s">
        <v>17</v>
      </c>
      <c r="I391" s="13" t="s">
        <v>976</v>
      </c>
      <c r="J391" s="14">
        <v>40299</v>
      </c>
      <c r="K391" s="1">
        <v>362</v>
      </c>
    </row>
    <row r="392" spans="1:11" ht="12" customHeight="1">
      <c r="A392" s="342" t="s">
        <v>1004</v>
      </c>
      <c r="B392" s="342"/>
      <c r="C392" s="11" t="s">
        <v>1005</v>
      </c>
      <c r="D392" s="343" t="s">
        <v>54</v>
      </c>
      <c r="E392" s="343"/>
      <c r="F392" s="343"/>
      <c r="G392" s="343"/>
      <c r="H392" s="12" t="s">
        <v>61</v>
      </c>
      <c r="I392" s="13" t="s">
        <v>1006</v>
      </c>
      <c r="J392" s="14">
        <v>40299</v>
      </c>
      <c r="K392" s="1">
        <v>363</v>
      </c>
    </row>
    <row r="393" spans="1:11" ht="37.5" customHeight="1">
      <c r="A393" s="342" t="s">
        <v>1007</v>
      </c>
      <c r="B393" s="342"/>
      <c r="C393" s="11" t="s">
        <v>1008</v>
      </c>
      <c r="D393" s="343" t="s">
        <v>919</v>
      </c>
      <c r="E393" s="343"/>
      <c r="F393" s="343"/>
      <c r="G393" s="343"/>
      <c r="H393" s="12" t="s">
        <v>69</v>
      </c>
      <c r="I393" s="13" t="s">
        <v>976</v>
      </c>
      <c r="J393" s="14">
        <v>40299</v>
      </c>
      <c r="K393" s="1">
        <v>364</v>
      </c>
    </row>
    <row r="394" spans="1:11" ht="37.5" customHeight="1">
      <c r="A394" s="342" t="s">
        <v>1009</v>
      </c>
      <c r="B394" s="342"/>
      <c r="C394" s="11" t="s">
        <v>1010</v>
      </c>
      <c r="D394" s="343" t="s">
        <v>919</v>
      </c>
      <c r="E394" s="343"/>
      <c r="F394" s="343"/>
      <c r="G394" s="343"/>
      <c r="H394" s="12" t="s">
        <v>147</v>
      </c>
      <c r="I394" s="13" t="s">
        <v>976</v>
      </c>
      <c r="J394" s="14">
        <v>40299</v>
      </c>
      <c r="K394" s="1">
        <v>365</v>
      </c>
    </row>
    <row r="395" spans="1:11" ht="41.25" customHeight="1">
      <c r="A395" s="342" t="s">
        <v>1011</v>
      </c>
      <c r="B395" s="342"/>
      <c r="C395" s="11" t="s">
        <v>1012</v>
      </c>
      <c r="D395" s="343" t="s">
        <v>348</v>
      </c>
      <c r="E395" s="343"/>
      <c r="F395" s="343"/>
      <c r="G395" s="343"/>
      <c r="H395" s="12" t="s">
        <v>348</v>
      </c>
      <c r="I395" s="13" t="s">
        <v>976</v>
      </c>
      <c r="J395" s="14">
        <v>40299</v>
      </c>
      <c r="K395" s="1">
        <v>366</v>
      </c>
    </row>
    <row r="396" spans="1:11" ht="12" customHeight="1">
      <c r="A396" s="342" t="s">
        <v>1013</v>
      </c>
      <c r="B396" s="342"/>
      <c r="C396" s="11" t="s">
        <v>1014</v>
      </c>
      <c r="D396" s="343" t="s">
        <v>14</v>
      </c>
      <c r="E396" s="343"/>
      <c r="F396" s="343"/>
      <c r="G396" s="343"/>
      <c r="H396" s="12" t="s">
        <v>14</v>
      </c>
      <c r="I396" s="13" t="s">
        <v>1015</v>
      </c>
      <c r="J396" s="14">
        <v>40299</v>
      </c>
      <c r="K396" s="1">
        <v>367</v>
      </c>
    </row>
    <row r="397" spans="1:11" ht="12" customHeight="1">
      <c r="A397" s="342" t="s">
        <v>1016</v>
      </c>
      <c r="B397" s="342"/>
      <c r="C397" s="11" t="s">
        <v>1017</v>
      </c>
      <c r="D397" s="343" t="s">
        <v>775</v>
      </c>
      <c r="E397" s="343"/>
      <c r="F397" s="343"/>
      <c r="G397" s="343"/>
      <c r="H397" s="12" t="s">
        <v>68</v>
      </c>
      <c r="I397" s="13" t="s">
        <v>1018</v>
      </c>
      <c r="J397" s="14">
        <v>40299</v>
      </c>
      <c r="K397" s="1">
        <v>368</v>
      </c>
    </row>
    <row r="398" spans="1:11" ht="12" customHeight="1">
      <c r="A398" s="342" t="s">
        <v>1019</v>
      </c>
      <c r="B398" s="342"/>
      <c r="C398" s="11" t="s">
        <v>1020</v>
      </c>
      <c r="D398" s="343" t="s">
        <v>349</v>
      </c>
      <c r="E398" s="343"/>
      <c r="F398" s="343"/>
      <c r="G398" s="343"/>
      <c r="H398" s="12" t="s">
        <v>202</v>
      </c>
      <c r="I398" s="13" t="s">
        <v>1021</v>
      </c>
      <c r="J398" s="14">
        <v>40299</v>
      </c>
      <c r="K398" s="1">
        <v>369</v>
      </c>
    </row>
    <row r="399" spans="1:11" ht="37.5" customHeight="1">
      <c r="A399" s="342" t="s">
        <v>1022</v>
      </c>
      <c r="B399" s="342"/>
      <c r="C399" s="11" t="s">
        <v>1023</v>
      </c>
      <c r="D399" s="343" t="s">
        <v>26</v>
      </c>
      <c r="E399" s="343"/>
      <c r="F399" s="343"/>
      <c r="G399" s="343"/>
      <c r="H399" s="12" t="s">
        <v>26</v>
      </c>
      <c r="I399" s="13" t="s">
        <v>1024</v>
      </c>
      <c r="J399" s="14">
        <v>40299</v>
      </c>
      <c r="K399" s="1">
        <v>370</v>
      </c>
    </row>
    <row r="400" spans="1:11" ht="12" customHeight="1">
      <c r="A400" s="342" t="s">
        <v>1025</v>
      </c>
      <c r="B400" s="342"/>
      <c r="C400" s="11" t="s">
        <v>1026</v>
      </c>
      <c r="D400" s="343" t="s">
        <v>1027</v>
      </c>
      <c r="E400" s="343"/>
      <c r="F400" s="343"/>
      <c r="G400" s="343"/>
      <c r="H400" s="12" t="s">
        <v>1028</v>
      </c>
      <c r="I400" s="13" t="s">
        <v>1029</v>
      </c>
      <c r="J400" s="14">
        <v>40299</v>
      </c>
      <c r="K400" s="1">
        <v>371</v>
      </c>
    </row>
    <row r="401" spans="1:11" ht="12" customHeight="1">
      <c r="A401" s="342" t="s">
        <v>1030</v>
      </c>
      <c r="B401" s="342"/>
      <c r="C401" s="11" t="s">
        <v>1031</v>
      </c>
      <c r="D401" s="343" t="s">
        <v>50</v>
      </c>
      <c r="E401" s="343"/>
      <c r="F401" s="343"/>
      <c r="G401" s="343"/>
      <c r="H401" s="12" t="s">
        <v>138</v>
      </c>
      <c r="I401" s="13" t="s">
        <v>1032</v>
      </c>
      <c r="J401" s="14">
        <v>40299</v>
      </c>
      <c r="K401" s="1">
        <v>372</v>
      </c>
    </row>
    <row r="402" spans="1:10" ht="13.5" customHeight="1">
      <c r="A402" s="338" t="s">
        <v>130</v>
      </c>
      <c r="B402" s="338"/>
      <c r="C402" s="18" t="s">
        <v>1033</v>
      </c>
      <c r="D402" s="345" t="s">
        <v>1034</v>
      </c>
      <c r="E402" s="345"/>
      <c r="F402" s="345"/>
      <c r="G402" s="345"/>
      <c r="H402" s="19" t="s">
        <v>1035</v>
      </c>
      <c r="I402" s="13"/>
      <c r="J402" s="14"/>
    </row>
    <row r="403" spans="1:10" ht="13.5" customHeight="1">
      <c r="A403" s="344" t="s">
        <v>1036</v>
      </c>
      <c r="B403" s="344"/>
      <c r="C403" s="344"/>
      <c r="D403" s="344"/>
      <c r="E403" s="344"/>
      <c r="F403" s="344"/>
      <c r="G403" s="344"/>
      <c r="H403" s="344"/>
      <c r="I403" s="344"/>
      <c r="J403" s="344"/>
    </row>
    <row r="404" spans="1:11" ht="12" customHeight="1">
      <c r="A404" s="342" t="s">
        <v>1037</v>
      </c>
      <c r="B404" s="342"/>
      <c r="C404" s="23" t="s">
        <v>308</v>
      </c>
      <c r="D404" s="343" t="s">
        <v>101</v>
      </c>
      <c r="E404" s="343"/>
      <c r="F404" s="343"/>
      <c r="G404" s="343"/>
      <c r="H404" s="20" t="s">
        <v>101</v>
      </c>
      <c r="I404" s="13" t="s">
        <v>1038</v>
      </c>
      <c r="J404" s="14">
        <v>40299</v>
      </c>
      <c r="K404" s="1">
        <v>373</v>
      </c>
    </row>
    <row r="405" spans="1:11" ht="12" customHeight="1">
      <c r="A405" s="342" t="s">
        <v>1039</v>
      </c>
      <c r="B405" s="342"/>
      <c r="C405" s="20" t="s">
        <v>1040</v>
      </c>
      <c r="D405" s="343" t="s">
        <v>98</v>
      </c>
      <c r="E405" s="343"/>
      <c r="F405" s="343"/>
      <c r="G405" s="343"/>
      <c r="H405" s="20" t="s">
        <v>98</v>
      </c>
      <c r="I405" s="13" t="s">
        <v>1041</v>
      </c>
      <c r="J405" s="14">
        <v>40299</v>
      </c>
      <c r="K405" s="1">
        <v>374</v>
      </c>
    </row>
    <row r="406" spans="1:11" ht="12" customHeight="1">
      <c r="A406" s="342" t="s">
        <v>1042</v>
      </c>
      <c r="B406" s="342"/>
      <c r="C406" s="20" t="s">
        <v>1043</v>
      </c>
      <c r="D406" s="343" t="s">
        <v>134</v>
      </c>
      <c r="E406" s="343"/>
      <c r="F406" s="343"/>
      <c r="G406" s="343"/>
      <c r="H406" s="20" t="s">
        <v>134</v>
      </c>
      <c r="I406" s="13" t="s">
        <v>1044</v>
      </c>
      <c r="J406" s="14">
        <v>40299</v>
      </c>
      <c r="K406" s="1">
        <v>375</v>
      </c>
    </row>
    <row r="407" spans="1:11" ht="12" customHeight="1">
      <c r="A407" s="342" t="s">
        <v>1045</v>
      </c>
      <c r="B407" s="342"/>
      <c r="C407" s="20" t="s">
        <v>1043</v>
      </c>
      <c r="D407" s="343" t="s">
        <v>101</v>
      </c>
      <c r="E407" s="343"/>
      <c r="F407" s="343"/>
      <c r="G407" s="343"/>
      <c r="H407" s="20" t="s">
        <v>101</v>
      </c>
      <c r="I407" s="13" t="s">
        <v>1046</v>
      </c>
      <c r="J407" s="14">
        <v>40299</v>
      </c>
      <c r="K407" s="1">
        <v>376</v>
      </c>
    </row>
    <row r="408" spans="1:11" ht="12" customHeight="1">
      <c r="A408" s="342" t="s">
        <v>1047</v>
      </c>
      <c r="B408" s="342"/>
      <c r="C408" s="20" t="s">
        <v>1048</v>
      </c>
      <c r="D408" s="343" t="s">
        <v>98</v>
      </c>
      <c r="E408" s="343"/>
      <c r="F408" s="343"/>
      <c r="G408" s="343"/>
      <c r="H408" s="20" t="s">
        <v>98</v>
      </c>
      <c r="I408" s="13" t="s">
        <v>1049</v>
      </c>
      <c r="J408" s="14">
        <v>40299</v>
      </c>
      <c r="K408" s="1">
        <v>377</v>
      </c>
    </row>
    <row r="409" spans="1:11" ht="12" customHeight="1">
      <c r="A409" s="342" t="s">
        <v>1050</v>
      </c>
      <c r="B409" s="342"/>
      <c r="C409" s="20" t="s">
        <v>1051</v>
      </c>
      <c r="D409" s="343" t="s">
        <v>134</v>
      </c>
      <c r="E409" s="343"/>
      <c r="F409" s="343"/>
      <c r="G409" s="343"/>
      <c r="H409" s="20" t="s">
        <v>134</v>
      </c>
      <c r="I409" s="13" t="s">
        <v>1052</v>
      </c>
      <c r="J409" s="14">
        <v>40299</v>
      </c>
      <c r="K409" s="1">
        <v>378</v>
      </c>
    </row>
    <row r="410" spans="1:11" ht="12" customHeight="1">
      <c r="A410" s="342" t="s">
        <v>1053</v>
      </c>
      <c r="B410" s="342"/>
      <c r="C410" s="20" t="s">
        <v>1048</v>
      </c>
      <c r="D410" s="343" t="s">
        <v>138</v>
      </c>
      <c r="E410" s="343"/>
      <c r="F410" s="343"/>
      <c r="G410" s="343"/>
      <c r="H410" s="12" t="s">
        <v>138</v>
      </c>
      <c r="I410" s="13" t="s">
        <v>1054</v>
      </c>
      <c r="J410" s="14">
        <v>40299</v>
      </c>
      <c r="K410" s="1">
        <v>379</v>
      </c>
    </row>
    <row r="411" spans="1:11" ht="12" customHeight="1">
      <c r="A411" s="342" t="s">
        <v>1055</v>
      </c>
      <c r="B411" s="342"/>
      <c r="C411" s="12" t="s">
        <v>1056</v>
      </c>
      <c r="D411" s="343" t="s">
        <v>120</v>
      </c>
      <c r="E411" s="343"/>
      <c r="F411" s="343"/>
      <c r="G411" s="343"/>
      <c r="H411" s="12" t="s">
        <v>120</v>
      </c>
      <c r="I411" s="13" t="s">
        <v>1057</v>
      </c>
      <c r="J411" s="14">
        <v>40299</v>
      </c>
      <c r="K411" s="1">
        <v>380</v>
      </c>
    </row>
    <row r="412" spans="1:11" ht="12" customHeight="1">
      <c r="A412" s="342" t="s">
        <v>1058</v>
      </c>
      <c r="B412" s="342"/>
      <c r="C412" s="12" t="s">
        <v>1059</v>
      </c>
      <c r="D412" s="343" t="s">
        <v>31</v>
      </c>
      <c r="E412" s="343"/>
      <c r="F412" s="343"/>
      <c r="G412" s="343"/>
      <c r="H412" s="12" t="s">
        <v>31</v>
      </c>
      <c r="I412" s="13" t="s">
        <v>1060</v>
      </c>
      <c r="J412" s="14">
        <v>40299</v>
      </c>
      <c r="K412" s="1">
        <v>381</v>
      </c>
    </row>
    <row r="413" spans="1:11" ht="12" customHeight="1">
      <c r="A413" s="342" t="s">
        <v>1061</v>
      </c>
      <c r="B413" s="342"/>
      <c r="C413" s="12" t="s">
        <v>1062</v>
      </c>
      <c r="D413" s="343" t="s">
        <v>101</v>
      </c>
      <c r="E413" s="343"/>
      <c r="F413" s="343"/>
      <c r="G413" s="343"/>
      <c r="H413" s="12" t="s">
        <v>101</v>
      </c>
      <c r="I413" s="13" t="s">
        <v>1063</v>
      </c>
      <c r="J413" s="14">
        <v>40299</v>
      </c>
      <c r="K413" s="1">
        <v>382</v>
      </c>
    </row>
    <row r="414" spans="1:11" ht="12" customHeight="1">
      <c r="A414" s="342" t="s">
        <v>1064</v>
      </c>
      <c r="B414" s="342"/>
      <c r="C414" s="12" t="s">
        <v>1065</v>
      </c>
      <c r="D414" s="343" t="s">
        <v>13</v>
      </c>
      <c r="E414" s="343"/>
      <c r="F414" s="343"/>
      <c r="G414" s="343"/>
      <c r="H414" s="12" t="s">
        <v>13</v>
      </c>
      <c r="I414" s="13" t="s">
        <v>1066</v>
      </c>
      <c r="J414" s="14">
        <v>40299</v>
      </c>
      <c r="K414" s="1">
        <v>383</v>
      </c>
    </row>
    <row r="415" spans="1:11" ht="12" customHeight="1">
      <c r="A415" s="342" t="s">
        <v>1067</v>
      </c>
      <c r="B415" s="342"/>
      <c r="C415" s="12" t="s">
        <v>1068</v>
      </c>
      <c r="D415" s="343" t="s">
        <v>40</v>
      </c>
      <c r="E415" s="343"/>
      <c r="F415" s="343"/>
      <c r="G415" s="343"/>
      <c r="H415" s="12" t="s">
        <v>40</v>
      </c>
      <c r="I415" s="13" t="s">
        <v>1069</v>
      </c>
      <c r="J415" s="14">
        <v>40299</v>
      </c>
      <c r="K415" s="1">
        <v>384</v>
      </c>
    </row>
    <row r="416" spans="1:11" ht="12" customHeight="1">
      <c r="A416" s="342" t="s">
        <v>1070</v>
      </c>
      <c r="B416" s="342"/>
      <c r="C416" s="12" t="s">
        <v>1071</v>
      </c>
      <c r="D416" s="343" t="s">
        <v>10</v>
      </c>
      <c r="E416" s="343"/>
      <c r="F416" s="343"/>
      <c r="G416" s="343"/>
      <c r="H416" s="12" t="s">
        <v>10</v>
      </c>
      <c r="I416" s="13" t="s">
        <v>1072</v>
      </c>
      <c r="J416" s="14">
        <v>40299</v>
      </c>
      <c r="K416" s="1">
        <v>385</v>
      </c>
    </row>
    <row r="417" spans="1:11" ht="12" customHeight="1">
      <c r="A417" s="342" t="s">
        <v>1073</v>
      </c>
      <c r="B417" s="342"/>
      <c r="C417" s="12" t="s">
        <v>1074</v>
      </c>
      <c r="D417" s="343" t="s">
        <v>13</v>
      </c>
      <c r="E417" s="343"/>
      <c r="F417" s="343"/>
      <c r="G417" s="343"/>
      <c r="H417" s="12" t="s">
        <v>13</v>
      </c>
      <c r="I417" s="13" t="s">
        <v>1075</v>
      </c>
      <c r="J417" s="14">
        <v>40299</v>
      </c>
      <c r="K417" s="1">
        <v>386</v>
      </c>
    </row>
    <row r="418" spans="1:11" ht="12" customHeight="1">
      <c r="A418" s="342" t="s">
        <v>1076</v>
      </c>
      <c r="B418" s="342"/>
      <c r="C418" s="12" t="s">
        <v>1077</v>
      </c>
      <c r="D418" s="343" t="s">
        <v>134</v>
      </c>
      <c r="E418" s="343"/>
      <c r="F418" s="343"/>
      <c r="G418" s="343"/>
      <c r="H418" s="12" t="s">
        <v>134</v>
      </c>
      <c r="I418" s="13" t="s">
        <v>1078</v>
      </c>
      <c r="J418" s="14">
        <v>40299</v>
      </c>
      <c r="K418" s="1">
        <v>387</v>
      </c>
    </row>
    <row r="419" spans="1:11" ht="12" customHeight="1">
      <c r="A419" s="342" t="s">
        <v>1079</v>
      </c>
      <c r="B419" s="342"/>
      <c r="C419" s="12" t="s">
        <v>357</v>
      </c>
      <c r="D419" s="343" t="s">
        <v>101</v>
      </c>
      <c r="E419" s="343"/>
      <c r="F419" s="343"/>
      <c r="G419" s="343"/>
      <c r="H419" s="12" t="s">
        <v>101</v>
      </c>
      <c r="I419" s="13" t="s">
        <v>1080</v>
      </c>
      <c r="J419" s="14">
        <v>40299</v>
      </c>
      <c r="K419" s="1">
        <v>388</v>
      </c>
    </row>
    <row r="420" spans="1:11" ht="12" customHeight="1">
      <c r="A420" s="342" t="s">
        <v>1081</v>
      </c>
      <c r="B420" s="342"/>
      <c r="C420" s="12" t="s">
        <v>1082</v>
      </c>
      <c r="D420" s="343" t="s">
        <v>98</v>
      </c>
      <c r="E420" s="343"/>
      <c r="F420" s="343"/>
      <c r="G420" s="343"/>
      <c r="H420" s="12" t="s">
        <v>98</v>
      </c>
      <c r="I420" s="13" t="s">
        <v>1083</v>
      </c>
      <c r="J420" s="14">
        <v>40299</v>
      </c>
      <c r="K420" s="1">
        <v>389</v>
      </c>
    </row>
    <row r="421" spans="1:11" ht="12" customHeight="1">
      <c r="A421" s="342" t="s">
        <v>1084</v>
      </c>
      <c r="B421" s="342"/>
      <c r="C421" s="12" t="s">
        <v>1085</v>
      </c>
      <c r="D421" s="343" t="s">
        <v>13</v>
      </c>
      <c r="E421" s="343"/>
      <c r="F421" s="343"/>
      <c r="G421" s="343"/>
      <c r="H421" s="12" t="s">
        <v>13</v>
      </c>
      <c r="I421" s="13" t="s">
        <v>1086</v>
      </c>
      <c r="J421" s="14">
        <v>40299</v>
      </c>
      <c r="K421" s="1">
        <v>390</v>
      </c>
    </row>
    <row r="422" spans="1:11" ht="12" customHeight="1">
      <c r="A422" s="342" t="s">
        <v>1087</v>
      </c>
      <c r="B422" s="342"/>
      <c r="C422" s="12" t="s">
        <v>1088</v>
      </c>
      <c r="D422" s="343"/>
      <c r="E422" s="343"/>
      <c r="F422" s="343"/>
      <c r="G422" s="343"/>
      <c r="H422" s="12"/>
      <c r="I422" s="13" t="s">
        <v>1089</v>
      </c>
      <c r="J422" s="14">
        <v>40299</v>
      </c>
      <c r="K422" s="1">
        <v>391</v>
      </c>
    </row>
    <row r="423" spans="1:11" ht="12" customHeight="1">
      <c r="A423" s="342" t="s">
        <v>1090</v>
      </c>
      <c r="B423" s="342"/>
      <c r="C423" s="20" t="s">
        <v>1091</v>
      </c>
      <c r="D423" s="343" t="s">
        <v>134</v>
      </c>
      <c r="E423" s="343"/>
      <c r="F423" s="343"/>
      <c r="G423" s="343"/>
      <c r="H423" s="20" t="s">
        <v>134</v>
      </c>
      <c r="I423" s="13" t="s">
        <v>1092</v>
      </c>
      <c r="J423" s="14">
        <v>40299</v>
      </c>
      <c r="K423" s="1">
        <v>392</v>
      </c>
    </row>
    <row r="424" spans="1:11" ht="12" customHeight="1">
      <c r="A424" s="342" t="s">
        <v>1093</v>
      </c>
      <c r="B424" s="342"/>
      <c r="C424" s="20" t="s">
        <v>1094</v>
      </c>
      <c r="D424" s="343" t="s">
        <v>79</v>
      </c>
      <c r="E424" s="343"/>
      <c r="F424" s="343"/>
      <c r="G424" s="343"/>
      <c r="H424" s="20" t="s">
        <v>79</v>
      </c>
      <c r="I424" s="13" t="s">
        <v>1095</v>
      </c>
      <c r="J424" s="14">
        <v>40299</v>
      </c>
      <c r="K424" s="1">
        <v>393</v>
      </c>
    </row>
    <row r="425" spans="1:11" ht="12" customHeight="1">
      <c r="A425" s="342" t="s">
        <v>1096</v>
      </c>
      <c r="B425" s="342"/>
      <c r="C425" s="20" t="s">
        <v>1097</v>
      </c>
      <c r="D425" s="343" t="s">
        <v>277</v>
      </c>
      <c r="E425" s="343"/>
      <c r="F425" s="343"/>
      <c r="G425" s="343"/>
      <c r="H425" s="20" t="s">
        <v>277</v>
      </c>
      <c r="I425" s="13" t="s">
        <v>1098</v>
      </c>
      <c r="J425" s="14">
        <v>40299</v>
      </c>
      <c r="K425" s="1">
        <v>394</v>
      </c>
    </row>
    <row r="426" spans="1:11" ht="12" customHeight="1">
      <c r="A426" s="342" t="s">
        <v>1099</v>
      </c>
      <c r="B426" s="342"/>
      <c r="C426" s="20" t="s">
        <v>1100</v>
      </c>
      <c r="D426" s="343" t="s">
        <v>286</v>
      </c>
      <c r="E426" s="343"/>
      <c r="F426" s="343"/>
      <c r="G426" s="343"/>
      <c r="H426" s="20" t="s">
        <v>299</v>
      </c>
      <c r="I426" s="13" t="s">
        <v>1101</v>
      </c>
      <c r="J426" s="14">
        <v>40299</v>
      </c>
      <c r="K426" s="1">
        <v>395</v>
      </c>
    </row>
    <row r="427" spans="1:11" ht="12" customHeight="1">
      <c r="A427" s="342" t="s">
        <v>1102</v>
      </c>
      <c r="B427" s="342"/>
      <c r="C427" s="20" t="s">
        <v>1103</v>
      </c>
      <c r="D427" s="343" t="s">
        <v>240</v>
      </c>
      <c r="E427" s="343"/>
      <c r="F427" s="343"/>
      <c r="G427" s="343"/>
      <c r="H427" s="20" t="s">
        <v>240</v>
      </c>
      <c r="I427" s="13" t="s">
        <v>1104</v>
      </c>
      <c r="J427" s="14">
        <v>40299</v>
      </c>
      <c r="K427" s="1">
        <v>396</v>
      </c>
    </row>
    <row r="428" spans="1:11" ht="12" customHeight="1">
      <c r="A428" s="342" t="s">
        <v>1105</v>
      </c>
      <c r="B428" s="342"/>
      <c r="C428" s="20" t="s">
        <v>1106</v>
      </c>
      <c r="D428" s="343" t="s">
        <v>556</v>
      </c>
      <c r="E428" s="343"/>
      <c r="F428" s="343"/>
      <c r="G428" s="343"/>
      <c r="H428" s="20" t="s">
        <v>556</v>
      </c>
      <c r="I428" s="13" t="s">
        <v>1107</v>
      </c>
      <c r="J428" s="14">
        <v>40299</v>
      </c>
      <c r="K428" s="1">
        <v>397</v>
      </c>
    </row>
    <row r="429" spans="1:11" ht="12" customHeight="1">
      <c r="A429" s="342" t="s">
        <v>1108</v>
      </c>
      <c r="B429" s="342"/>
      <c r="C429" s="23" t="s">
        <v>986</v>
      </c>
      <c r="D429" s="343" t="s">
        <v>120</v>
      </c>
      <c r="E429" s="343"/>
      <c r="F429" s="343"/>
      <c r="G429" s="343"/>
      <c r="H429" s="23" t="s">
        <v>120</v>
      </c>
      <c r="I429" s="13" t="s">
        <v>1109</v>
      </c>
      <c r="J429" s="14">
        <v>40299</v>
      </c>
      <c r="K429" s="1">
        <v>398</v>
      </c>
    </row>
    <row r="430" spans="1:11" ht="12" customHeight="1">
      <c r="A430" s="342" t="s">
        <v>1110</v>
      </c>
      <c r="B430" s="342"/>
      <c r="C430" s="20" t="s">
        <v>1111</v>
      </c>
      <c r="D430" s="343" t="s">
        <v>98</v>
      </c>
      <c r="E430" s="343"/>
      <c r="F430" s="343"/>
      <c r="G430" s="343"/>
      <c r="H430" s="20" t="s">
        <v>98</v>
      </c>
      <c r="I430" s="13" t="s">
        <v>1112</v>
      </c>
      <c r="J430" s="14">
        <v>40299</v>
      </c>
      <c r="K430" s="1">
        <v>399</v>
      </c>
    </row>
    <row r="431" spans="1:10" ht="14.25" customHeight="1">
      <c r="A431" s="338" t="s">
        <v>130</v>
      </c>
      <c r="B431" s="338"/>
      <c r="C431" s="25">
        <v>5863.17</v>
      </c>
      <c r="D431" s="345" t="s">
        <v>1113</v>
      </c>
      <c r="E431" s="345"/>
      <c r="F431" s="345"/>
      <c r="G431" s="345"/>
      <c r="H431" s="26" t="s">
        <v>1114</v>
      </c>
      <c r="I431" s="13"/>
      <c r="J431" s="14"/>
    </row>
    <row r="432" spans="1:10" ht="13.5" customHeight="1">
      <c r="A432" s="344" t="s">
        <v>1115</v>
      </c>
      <c r="B432" s="344"/>
      <c r="C432" s="344"/>
      <c r="D432" s="344"/>
      <c r="E432" s="344"/>
      <c r="F432" s="344"/>
      <c r="G432" s="344"/>
      <c r="H432" s="344"/>
      <c r="I432" s="344"/>
      <c r="J432" s="344"/>
    </row>
    <row r="433" spans="1:11" ht="12" customHeight="1">
      <c r="A433" s="342" t="s">
        <v>1116</v>
      </c>
      <c r="B433" s="342"/>
      <c r="C433" s="11" t="s">
        <v>79</v>
      </c>
      <c r="D433" s="343" t="s">
        <v>37</v>
      </c>
      <c r="E433" s="343"/>
      <c r="F433" s="343"/>
      <c r="G433" s="343"/>
      <c r="H433" s="12" t="s">
        <v>37</v>
      </c>
      <c r="I433" s="13" t="s">
        <v>1117</v>
      </c>
      <c r="J433" s="14">
        <v>40299</v>
      </c>
      <c r="K433" s="1">
        <v>400</v>
      </c>
    </row>
    <row r="434" spans="1:11" ht="12" customHeight="1">
      <c r="A434" s="342" t="s">
        <v>1118</v>
      </c>
      <c r="B434" s="342"/>
      <c r="C434" s="11" t="s">
        <v>1119</v>
      </c>
      <c r="D434" s="343" t="s">
        <v>134</v>
      </c>
      <c r="E434" s="343"/>
      <c r="F434" s="343"/>
      <c r="G434" s="343"/>
      <c r="H434" s="12" t="s">
        <v>134</v>
      </c>
      <c r="I434" s="13" t="s">
        <v>1120</v>
      </c>
      <c r="J434" s="14">
        <v>40299</v>
      </c>
      <c r="K434" s="1">
        <v>401</v>
      </c>
    </row>
    <row r="435" spans="1:11" ht="12" customHeight="1">
      <c r="A435" s="342" t="s">
        <v>1121</v>
      </c>
      <c r="B435" s="342"/>
      <c r="C435" s="11" t="s">
        <v>1122</v>
      </c>
      <c r="D435" s="343" t="s">
        <v>46</v>
      </c>
      <c r="E435" s="343"/>
      <c r="F435" s="343"/>
      <c r="G435" s="343"/>
      <c r="H435" s="12" t="s">
        <v>46</v>
      </c>
      <c r="I435" s="13" t="s">
        <v>1123</v>
      </c>
      <c r="J435" s="14">
        <v>40299</v>
      </c>
      <c r="K435" s="1">
        <v>402</v>
      </c>
    </row>
    <row r="436" spans="1:11" ht="12" customHeight="1">
      <c r="A436" s="342" t="s">
        <v>1124</v>
      </c>
      <c r="B436" s="342"/>
      <c r="C436" s="11" t="s">
        <v>1125</v>
      </c>
      <c r="D436" s="343" t="s">
        <v>34</v>
      </c>
      <c r="E436" s="343"/>
      <c r="F436" s="343"/>
      <c r="G436" s="343"/>
      <c r="H436" s="12" t="s">
        <v>34</v>
      </c>
      <c r="I436" s="13" t="s">
        <v>1126</v>
      </c>
      <c r="J436" s="14">
        <v>40299</v>
      </c>
      <c r="K436" s="1">
        <v>403</v>
      </c>
    </row>
    <row r="437" spans="1:11" ht="12" customHeight="1">
      <c r="A437" s="342" t="s">
        <v>1127</v>
      </c>
      <c r="B437" s="342"/>
      <c r="C437" s="11" t="s">
        <v>1128</v>
      </c>
      <c r="D437" s="343" t="s">
        <v>46</v>
      </c>
      <c r="E437" s="343"/>
      <c r="F437" s="343"/>
      <c r="G437" s="343"/>
      <c r="H437" s="12" t="s">
        <v>46</v>
      </c>
      <c r="I437" s="13" t="s">
        <v>1129</v>
      </c>
      <c r="J437" s="14">
        <v>40299</v>
      </c>
      <c r="K437" s="1">
        <v>404</v>
      </c>
    </row>
    <row r="438" spans="1:11" ht="12" customHeight="1">
      <c r="A438" s="342" t="s">
        <v>1130</v>
      </c>
      <c r="B438" s="342"/>
      <c r="C438" s="11" t="s">
        <v>1131</v>
      </c>
      <c r="D438" s="343" t="s">
        <v>134</v>
      </c>
      <c r="E438" s="343"/>
      <c r="F438" s="343"/>
      <c r="G438" s="343"/>
      <c r="H438" s="12" t="s">
        <v>134</v>
      </c>
      <c r="I438" s="13" t="s">
        <v>1132</v>
      </c>
      <c r="J438" s="14">
        <v>40299</v>
      </c>
      <c r="K438" s="1">
        <v>405</v>
      </c>
    </row>
    <row r="439" spans="1:11" ht="12" customHeight="1">
      <c r="A439" s="342" t="s">
        <v>1133</v>
      </c>
      <c r="B439" s="342"/>
      <c r="C439" s="11" t="s">
        <v>1134</v>
      </c>
      <c r="D439" s="343" t="s">
        <v>26</v>
      </c>
      <c r="E439" s="343"/>
      <c r="F439" s="343"/>
      <c r="G439" s="343"/>
      <c r="H439" s="16" t="s">
        <v>26</v>
      </c>
      <c r="I439" s="13" t="s">
        <v>1135</v>
      </c>
      <c r="J439" s="14">
        <v>40299</v>
      </c>
      <c r="K439" s="1">
        <v>406</v>
      </c>
    </row>
    <row r="440" spans="1:11" ht="12" customHeight="1">
      <c r="A440" s="342" t="s">
        <v>1136</v>
      </c>
      <c r="B440" s="342"/>
      <c r="C440" s="31" t="s">
        <v>1137</v>
      </c>
      <c r="D440" s="343" t="s">
        <v>23</v>
      </c>
      <c r="E440" s="343"/>
      <c r="F440" s="343"/>
      <c r="G440" s="343"/>
      <c r="H440" s="12" t="s">
        <v>23</v>
      </c>
      <c r="I440" s="13" t="s">
        <v>1138</v>
      </c>
      <c r="J440" s="14">
        <v>40299</v>
      </c>
      <c r="K440" s="1">
        <v>407</v>
      </c>
    </row>
    <row r="441" spans="1:11" ht="12" customHeight="1">
      <c r="A441" s="342" t="s">
        <v>1139</v>
      </c>
      <c r="B441" s="342"/>
      <c r="C441" s="11" t="s">
        <v>1122</v>
      </c>
      <c r="D441" s="343" t="s">
        <v>227</v>
      </c>
      <c r="E441" s="343"/>
      <c r="F441" s="343"/>
      <c r="G441" s="343"/>
      <c r="H441" s="12" t="s">
        <v>227</v>
      </c>
      <c r="I441" s="13" t="s">
        <v>1140</v>
      </c>
      <c r="J441" s="14">
        <v>40299</v>
      </c>
      <c r="K441" s="1">
        <v>408</v>
      </c>
    </row>
    <row r="442" spans="1:11" ht="12" customHeight="1">
      <c r="A442" s="342" t="s">
        <v>1141</v>
      </c>
      <c r="B442" s="342"/>
      <c r="C442" s="11" t="s">
        <v>1142</v>
      </c>
      <c r="D442" s="343" t="s">
        <v>50</v>
      </c>
      <c r="E442" s="343"/>
      <c r="F442" s="343"/>
      <c r="G442" s="343"/>
      <c r="H442" s="12" t="s">
        <v>50</v>
      </c>
      <c r="I442" s="13" t="s">
        <v>1143</v>
      </c>
      <c r="J442" s="14">
        <v>40299</v>
      </c>
      <c r="K442" s="1">
        <v>409</v>
      </c>
    </row>
    <row r="443" spans="1:11" ht="12" customHeight="1">
      <c r="A443" s="342" t="s">
        <v>1144</v>
      </c>
      <c r="B443" s="342"/>
      <c r="C443" s="11" t="s">
        <v>1145</v>
      </c>
      <c r="D443" s="343" t="s">
        <v>18</v>
      </c>
      <c r="E443" s="343"/>
      <c r="F443" s="343"/>
      <c r="G443" s="343"/>
      <c r="H443" s="12" t="s">
        <v>18</v>
      </c>
      <c r="I443" s="13" t="s">
        <v>1146</v>
      </c>
      <c r="J443" s="14">
        <v>40299</v>
      </c>
      <c r="K443" s="1">
        <v>410</v>
      </c>
    </row>
    <row r="444" spans="1:11" ht="12" customHeight="1">
      <c r="A444" s="342" t="s">
        <v>1147</v>
      </c>
      <c r="B444" s="342"/>
      <c r="C444" s="11" t="s">
        <v>1119</v>
      </c>
      <c r="D444" s="343" t="s">
        <v>98</v>
      </c>
      <c r="E444" s="343"/>
      <c r="F444" s="343"/>
      <c r="G444" s="343"/>
      <c r="H444" s="12" t="s">
        <v>134</v>
      </c>
      <c r="I444" s="13" t="s">
        <v>1148</v>
      </c>
      <c r="J444" s="14">
        <v>40299</v>
      </c>
      <c r="K444" s="1">
        <v>411</v>
      </c>
    </row>
    <row r="445" spans="1:11" ht="12" customHeight="1">
      <c r="A445" s="342" t="s">
        <v>1149</v>
      </c>
      <c r="B445" s="342"/>
      <c r="C445" s="11" t="s">
        <v>1150</v>
      </c>
      <c r="D445" s="343" t="s">
        <v>14</v>
      </c>
      <c r="E445" s="343"/>
      <c r="F445" s="343"/>
      <c r="G445" s="343"/>
      <c r="H445" s="12" t="s">
        <v>14</v>
      </c>
      <c r="I445" s="13" t="s">
        <v>1151</v>
      </c>
      <c r="J445" s="14">
        <v>40299</v>
      </c>
      <c r="K445" s="1">
        <v>412</v>
      </c>
    </row>
    <row r="446" spans="1:11" ht="12" customHeight="1">
      <c r="A446" s="342" t="s">
        <v>1152</v>
      </c>
      <c r="B446" s="342"/>
      <c r="C446" s="11" t="s">
        <v>1153</v>
      </c>
      <c r="D446" s="343" t="s">
        <v>101</v>
      </c>
      <c r="E446" s="343"/>
      <c r="F446" s="343"/>
      <c r="G446" s="343"/>
      <c r="H446" s="12" t="s">
        <v>101</v>
      </c>
      <c r="I446" s="13" t="s">
        <v>1154</v>
      </c>
      <c r="J446" s="14">
        <v>40299</v>
      </c>
      <c r="K446" s="1">
        <v>413</v>
      </c>
    </row>
    <row r="447" spans="1:11" ht="12" customHeight="1">
      <c r="A447" s="342" t="s">
        <v>1155</v>
      </c>
      <c r="B447" s="342"/>
      <c r="C447" s="11" t="s">
        <v>1156</v>
      </c>
      <c r="D447" s="343" t="s">
        <v>37</v>
      </c>
      <c r="E447" s="343"/>
      <c r="F447" s="343"/>
      <c r="G447" s="343"/>
      <c r="H447" s="12" t="s">
        <v>14</v>
      </c>
      <c r="I447" s="13" t="s">
        <v>1157</v>
      </c>
      <c r="J447" s="14">
        <v>40299</v>
      </c>
      <c r="K447" s="1">
        <v>414</v>
      </c>
    </row>
    <row r="448" spans="1:11" ht="12" customHeight="1">
      <c r="A448" s="342" t="s">
        <v>1158</v>
      </c>
      <c r="B448" s="342"/>
      <c r="C448" s="11" t="s">
        <v>1159</v>
      </c>
      <c r="D448" s="343" t="s">
        <v>134</v>
      </c>
      <c r="E448" s="343"/>
      <c r="F448" s="343"/>
      <c r="G448" s="343"/>
      <c r="H448" s="12" t="s">
        <v>134</v>
      </c>
      <c r="I448" s="13" t="s">
        <v>1160</v>
      </c>
      <c r="J448" s="14">
        <v>40299</v>
      </c>
      <c r="K448" s="1">
        <v>415</v>
      </c>
    </row>
    <row r="449" spans="1:11" ht="12" customHeight="1">
      <c r="A449" s="342" t="s">
        <v>1161</v>
      </c>
      <c r="B449" s="342"/>
      <c r="C449" s="11" t="s">
        <v>1162</v>
      </c>
      <c r="D449" s="343" t="s">
        <v>10</v>
      </c>
      <c r="E449" s="343"/>
      <c r="F449" s="343"/>
      <c r="G449" s="343"/>
      <c r="H449" s="12" t="s">
        <v>10</v>
      </c>
      <c r="I449" s="13" t="s">
        <v>1163</v>
      </c>
      <c r="J449" s="14">
        <v>40299</v>
      </c>
      <c r="K449" s="1">
        <v>416</v>
      </c>
    </row>
    <row r="450" spans="1:11" ht="12" customHeight="1">
      <c r="A450" s="342" t="s">
        <v>1164</v>
      </c>
      <c r="B450" s="342"/>
      <c r="C450" s="11" t="s">
        <v>1165</v>
      </c>
      <c r="D450" s="343" t="s">
        <v>10</v>
      </c>
      <c r="E450" s="343"/>
      <c r="F450" s="343"/>
      <c r="G450" s="343"/>
      <c r="H450" s="12" t="s">
        <v>10</v>
      </c>
      <c r="I450" s="13" t="s">
        <v>1166</v>
      </c>
      <c r="J450" s="14">
        <v>40299</v>
      </c>
      <c r="K450" s="1">
        <v>417</v>
      </c>
    </row>
    <row r="451" spans="1:11" ht="12" customHeight="1">
      <c r="A451" s="342" t="s">
        <v>1167</v>
      </c>
      <c r="B451" s="342"/>
      <c r="C451" s="11" t="s">
        <v>1168</v>
      </c>
      <c r="D451" s="343" t="s">
        <v>141</v>
      </c>
      <c r="E451" s="343"/>
      <c r="F451" s="343"/>
      <c r="G451" s="343"/>
      <c r="H451" s="12" t="s">
        <v>141</v>
      </c>
      <c r="I451" s="13" t="s">
        <v>1169</v>
      </c>
      <c r="J451" s="14">
        <v>40299</v>
      </c>
      <c r="K451" s="1">
        <v>418</v>
      </c>
    </row>
    <row r="452" spans="1:11" ht="12" customHeight="1">
      <c r="A452" s="342" t="s">
        <v>1170</v>
      </c>
      <c r="B452" s="342"/>
      <c r="C452" s="11" t="s">
        <v>1171</v>
      </c>
      <c r="D452" s="343" t="s">
        <v>40</v>
      </c>
      <c r="E452" s="343"/>
      <c r="F452" s="343"/>
      <c r="G452" s="343"/>
      <c r="H452" s="12" t="s">
        <v>40</v>
      </c>
      <c r="I452" s="13" t="s">
        <v>1172</v>
      </c>
      <c r="J452" s="14">
        <v>40299</v>
      </c>
      <c r="K452" s="1">
        <v>419</v>
      </c>
    </row>
    <row r="453" spans="1:11" ht="12" customHeight="1">
      <c r="A453" s="342" t="s">
        <v>1173</v>
      </c>
      <c r="B453" s="342"/>
      <c r="C453" s="11" t="s">
        <v>1174</v>
      </c>
      <c r="D453" s="343" t="s">
        <v>31</v>
      </c>
      <c r="E453" s="343"/>
      <c r="F453" s="343"/>
      <c r="G453" s="343"/>
      <c r="H453" s="12" t="s">
        <v>31</v>
      </c>
      <c r="I453" s="13" t="s">
        <v>1175</v>
      </c>
      <c r="J453" s="14">
        <v>40299</v>
      </c>
      <c r="K453" s="1">
        <v>420</v>
      </c>
    </row>
    <row r="454" spans="1:11" ht="12" customHeight="1">
      <c r="A454" s="342" t="s">
        <v>1176</v>
      </c>
      <c r="B454" s="342"/>
      <c r="C454" s="11" t="s">
        <v>349</v>
      </c>
      <c r="D454" s="343" t="s">
        <v>31</v>
      </c>
      <c r="E454" s="343"/>
      <c r="F454" s="343"/>
      <c r="G454" s="343"/>
      <c r="H454" s="12" t="s">
        <v>50</v>
      </c>
      <c r="I454" s="13" t="s">
        <v>1177</v>
      </c>
      <c r="J454" s="14">
        <v>40299</v>
      </c>
      <c r="K454" s="1">
        <v>421</v>
      </c>
    </row>
    <row r="455" spans="1:11" ht="12" customHeight="1">
      <c r="A455" s="342" t="s">
        <v>1178</v>
      </c>
      <c r="B455" s="342"/>
      <c r="C455" s="11" t="s">
        <v>1179</v>
      </c>
      <c r="D455" s="343" t="s">
        <v>138</v>
      </c>
      <c r="E455" s="343"/>
      <c r="F455" s="343"/>
      <c r="G455" s="343"/>
      <c r="H455" s="12" t="s">
        <v>138</v>
      </c>
      <c r="I455" s="13" t="s">
        <v>1180</v>
      </c>
      <c r="J455" s="14">
        <v>40299</v>
      </c>
      <c r="K455" s="1">
        <v>422</v>
      </c>
    </row>
    <row r="456" spans="1:11" ht="12" customHeight="1">
      <c r="A456" s="342" t="s">
        <v>1181</v>
      </c>
      <c r="B456" s="342"/>
      <c r="C456" s="11" t="s">
        <v>1182</v>
      </c>
      <c r="D456" s="343" t="s">
        <v>58</v>
      </c>
      <c r="E456" s="343"/>
      <c r="F456" s="343"/>
      <c r="G456" s="343"/>
      <c r="H456" s="12" t="s">
        <v>58</v>
      </c>
      <c r="I456" s="13" t="s">
        <v>1183</v>
      </c>
      <c r="J456" s="14">
        <v>40299</v>
      </c>
      <c r="K456" s="1">
        <v>423</v>
      </c>
    </row>
    <row r="457" spans="1:11" ht="12" customHeight="1">
      <c r="A457" s="342" t="s">
        <v>1184</v>
      </c>
      <c r="B457" s="342"/>
      <c r="C457" s="11" t="s">
        <v>1185</v>
      </c>
      <c r="D457" s="343" t="s">
        <v>1186</v>
      </c>
      <c r="E457" s="343"/>
      <c r="F457" s="343"/>
      <c r="G457" s="343"/>
      <c r="H457" s="12" t="s">
        <v>1187</v>
      </c>
      <c r="I457" s="13" t="s">
        <v>1188</v>
      </c>
      <c r="J457" s="14">
        <v>40299</v>
      </c>
      <c r="K457" s="1">
        <v>424</v>
      </c>
    </row>
    <row r="458" spans="1:11" ht="12" customHeight="1">
      <c r="A458" s="342" t="s">
        <v>1189</v>
      </c>
      <c r="B458" s="342"/>
      <c r="C458" s="11" t="s">
        <v>1190</v>
      </c>
      <c r="D458" s="343" t="s">
        <v>145</v>
      </c>
      <c r="E458" s="343"/>
      <c r="F458" s="343"/>
      <c r="G458" s="343"/>
      <c r="H458" s="12" t="s">
        <v>145</v>
      </c>
      <c r="I458" s="13" t="s">
        <v>1191</v>
      </c>
      <c r="J458" s="14">
        <v>40299</v>
      </c>
      <c r="K458" s="1">
        <v>425</v>
      </c>
    </row>
    <row r="459" spans="1:11" ht="12" customHeight="1">
      <c r="A459" s="342" t="s">
        <v>1192</v>
      </c>
      <c r="B459" s="342"/>
      <c r="C459" s="11" t="s">
        <v>781</v>
      </c>
      <c r="D459" s="343" t="s">
        <v>34</v>
      </c>
      <c r="E459" s="343"/>
      <c r="F459" s="343"/>
      <c r="G459" s="343"/>
      <c r="H459" s="12" t="s">
        <v>34</v>
      </c>
      <c r="I459" s="13" t="s">
        <v>1193</v>
      </c>
      <c r="J459" s="14">
        <v>40299</v>
      </c>
      <c r="K459" s="1">
        <v>426</v>
      </c>
    </row>
    <row r="460" spans="1:11" ht="12" customHeight="1">
      <c r="A460" s="342" t="s">
        <v>1194</v>
      </c>
      <c r="B460" s="342"/>
      <c r="C460" s="11" t="s">
        <v>915</v>
      </c>
      <c r="D460" s="343" t="s">
        <v>31</v>
      </c>
      <c r="E460" s="343"/>
      <c r="F460" s="343"/>
      <c r="G460" s="343"/>
      <c r="H460" s="12" t="s">
        <v>31</v>
      </c>
      <c r="I460" s="13" t="s">
        <v>1195</v>
      </c>
      <c r="J460" s="14">
        <v>40299</v>
      </c>
      <c r="K460" s="1">
        <v>427</v>
      </c>
    </row>
    <row r="461" spans="1:11" ht="12" customHeight="1">
      <c r="A461" s="342" t="s">
        <v>1196</v>
      </c>
      <c r="B461" s="342"/>
      <c r="C461" s="11" t="s">
        <v>1197</v>
      </c>
      <c r="D461" s="343" t="s">
        <v>1198</v>
      </c>
      <c r="E461" s="343"/>
      <c r="F461" s="343"/>
      <c r="G461" s="343"/>
      <c r="H461" s="12" t="s">
        <v>1199</v>
      </c>
      <c r="I461" s="13" t="s">
        <v>1200</v>
      </c>
      <c r="J461" s="14">
        <v>40299</v>
      </c>
      <c r="K461" s="1">
        <v>428</v>
      </c>
    </row>
    <row r="462" spans="1:11" ht="12" customHeight="1">
      <c r="A462" s="342" t="s">
        <v>1201</v>
      </c>
      <c r="B462" s="342"/>
      <c r="C462" s="11" t="s">
        <v>1202</v>
      </c>
      <c r="D462" s="343" t="s">
        <v>1203</v>
      </c>
      <c r="E462" s="343"/>
      <c r="F462" s="343"/>
      <c r="G462" s="343"/>
      <c r="H462" s="12" t="s">
        <v>1204</v>
      </c>
      <c r="I462" s="13" t="s">
        <v>1205</v>
      </c>
      <c r="J462" s="14">
        <v>40299</v>
      </c>
      <c r="K462" s="1">
        <v>429</v>
      </c>
    </row>
    <row r="463" spans="1:11" ht="12" customHeight="1">
      <c r="A463" s="342" t="s">
        <v>1206</v>
      </c>
      <c r="B463" s="342"/>
      <c r="C463" s="11" t="s">
        <v>1207</v>
      </c>
      <c r="D463" s="343" t="s">
        <v>50</v>
      </c>
      <c r="E463" s="343"/>
      <c r="F463" s="343"/>
      <c r="G463" s="343"/>
      <c r="H463" s="12" t="s">
        <v>50</v>
      </c>
      <c r="I463" s="13" t="s">
        <v>1208</v>
      </c>
      <c r="J463" s="14">
        <v>40299</v>
      </c>
      <c r="K463" s="1">
        <v>430</v>
      </c>
    </row>
    <row r="464" spans="1:11" ht="12" customHeight="1">
      <c r="A464" s="342" t="s">
        <v>1209</v>
      </c>
      <c r="B464" s="342"/>
      <c r="C464" s="11" t="s">
        <v>1210</v>
      </c>
      <c r="D464" s="343" t="s">
        <v>101</v>
      </c>
      <c r="E464" s="343"/>
      <c r="F464" s="343"/>
      <c r="G464" s="343"/>
      <c r="H464" s="12" t="s">
        <v>101</v>
      </c>
      <c r="I464" s="13" t="s">
        <v>1211</v>
      </c>
      <c r="J464" s="14">
        <v>40299</v>
      </c>
      <c r="K464" s="1">
        <v>431</v>
      </c>
    </row>
    <row r="465" spans="1:11" ht="12" customHeight="1">
      <c r="A465" s="342" t="s">
        <v>1212</v>
      </c>
      <c r="B465" s="342"/>
      <c r="C465" s="31" t="s">
        <v>1213</v>
      </c>
      <c r="D465" s="343" t="s">
        <v>54</v>
      </c>
      <c r="E465" s="343"/>
      <c r="F465" s="343"/>
      <c r="G465" s="343"/>
      <c r="H465" s="16" t="s">
        <v>232</v>
      </c>
      <c r="I465" s="13" t="s">
        <v>1214</v>
      </c>
      <c r="J465" s="14">
        <v>40299</v>
      </c>
      <c r="K465" s="1">
        <v>432</v>
      </c>
    </row>
    <row r="466" spans="1:11" ht="12" customHeight="1">
      <c r="A466" s="342" t="s">
        <v>1215</v>
      </c>
      <c r="B466" s="342"/>
      <c r="C466" s="11" t="s">
        <v>1216</v>
      </c>
      <c r="D466" s="343" t="s">
        <v>101</v>
      </c>
      <c r="E466" s="343"/>
      <c r="F466" s="343"/>
      <c r="G466" s="343"/>
      <c r="H466" s="12" t="s">
        <v>101</v>
      </c>
      <c r="I466" s="13" t="s">
        <v>1217</v>
      </c>
      <c r="J466" s="14">
        <v>40299</v>
      </c>
      <c r="K466" s="1">
        <v>433</v>
      </c>
    </row>
    <row r="467" spans="1:11" ht="12" customHeight="1">
      <c r="A467" s="342" t="s">
        <v>1218</v>
      </c>
      <c r="B467" s="342"/>
      <c r="C467" s="11" t="s">
        <v>1219</v>
      </c>
      <c r="D467" s="343" t="s">
        <v>1220</v>
      </c>
      <c r="E467" s="343"/>
      <c r="F467" s="343"/>
      <c r="G467" s="343"/>
      <c r="H467" s="12" t="s">
        <v>1221</v>
      </c>
      <c r="I467" s="13" t="s">
        <v>1222</v>
      </c>
      <c r="J467" s="14">
        <v>40299</v>
      </c>
      <c r="K467" s="1">
        <v>434</v>
      </c>
    </row>
    <row r="468" spans="1:11" ht="12" customHeight="1">
      <c r="A468" s="342" t="s">
        <v>1223</v>
      </c>
      <c r="B468" s="342"/>
      <c r="C468" s="11" t="s">
        <v>1224</v>
      </c>
      <c r="D468" s="343" t="s">
        <v>98</v>
      </c>
      <c r="E468" s="343"/>
      <c r="F468" s="343"/>
      <c r="G468" s="343"/>
      <c r="H468" s="12" t="s">
        <v>98</v>
      </c>
      <c r="I468" s="13" t="s">
        <v>1225</v>
      </c>
      <c r="J468" s="14">
        <v>40299</v>
      </c>
      <c r="K468" s="1">
        <v>435</v>
      </c>
    </row>
    <row r="469" spans="1:11" ht="12" customHeight="1">
      <c r="A469" s="342" t="s">
        <v>1226</v>
      </c>
      <c r="B469" s="342"/>
      <c r="C469" s="11" t="s">
        <v>1227</v>
      </c>
      <c r="D469" s="343" t="s">
        <v>37</v>
      </c>
      <c r="E469" s="343"/>
      <c r="F469" s="343"/>
      <c r="G469" s="343"/>
      <c r="H469" s="12" t="s">
        <v>37</v>
      </c>
      <c r="I469" s="13" t="s">
        <v>1228</v>
      </c>
      <c r="J469" s="14">
        <v>40299</v>
      </c>
      <c r="K469" s="1">
        <v>436</v>
      </c>
    </row>
    <row r="470" spans="1:11" ht="12" customHeight="1">
      <c r="A470" s="342" t="s">
        <v>1229</v>
      </c>
      <c r="B470" s="342"/>
      <c r="C470" s="11" t="s">
        <v>1230</v>
      </c>
      <c r="D470" s="343" t="s">
        <v>101</v>
      </c>
      <c r="E470" s="343"/>
      <c r="F470" s="343"/>
      <c r="G470" s="343"/>
      <c r="H470" s="12" t="s">
        <v>101</v>
      </c>
      <c r="I470" s="13" t="s">
        <v>1231</v>
      </c>
      <c r="J470" s="14">
        <v>40299</v>
      </c>
      <c r="K470" s="1">
        <v>437</v>
      </c>
    </row>
    <row r="471" spans="1:11" ht="12" customHeight="1">
      <c r="A471" s="342" t="s">
        <v>1232</v>
      </c>
      <c r="B471" s="342"/>
      <c r="C471" s="11" t="s">
        <v>1233</v>
      </c>
      <c r="D471" s="343" t="s">
        <v>98</v>
      </c>
      <c r="E471" s="343"/>
      <c r="F471" s="343"/>
      <c r="G471" s="343"/>
      <c r="H471" s="12" t="s">
        <v>98</v>
      </c>
      <c r="I471" s="13" t="s">
        <v>1234</v>
      </c>
      <c r="J471" s="14">
        <v>40299</v>
      </c>
      <c r="K471" s="1">
        <v>438</v>
      </c>
    </row>
    <row r="472" spans="1:11" ht="12" customHeight="1">
      <c r="A472" s="342" t="s">
        <v>1235</v>
      </c>
      <c r="B472" s="342"/>
      <c r="C472" s="11" t="s">
        <v>1236</v>
      </c>
      <c r="D472" s="343" t="s">
        <v>13</v>
      </c>
      <c r="E472" s="343"/>
      <c r="F472" s="343"/>
      <c r="G472" s="343"/>
      <c r="H472" s="12" t="s">
        <v>13</v>
      </c>
      <c r="I472" s="13" t="s">
        <v>1237</v>
      </c>
      <c r="J472" s="14">
        <v>40299</v>
      </c>
      <c r="K472" s="1">
        <v>439</v>
      </c>
    </row>
    <row r="473" spans="1:11" ht="12" customHeight="1">
      <c r="A473" s="342" t="s">
        <v>1238</v>
      </c>
      <c r="B473" s="342"/>
      <c r="C473" s="11" t="s">
        <v>899</v>
      </c>
      <c r="D473" s="343" t="s">
        <v>134</v>
      </c>
      <c r="E473" s="343"/>
      <c r="F473" s="343"/>
      <c r="G473" s="343"/>
      <c r="H473" s="12" t="s">
        <v>134</v>
      </c>
      <c r="I473" s="13" t="s">
        <v>1239</v>
      </c>
      <c r="J473" s="14">
        <v>40299</v>
      </c>
      <c r="K473" s="1">
        <v>440</v>
      </c>
    </row>
    <row r="474" spans="1:11" ht="28.5" customHeight="1">
      <c r="A474" s="342" t="s">
        <v>1240</v>
      </c>
      <c r="B474" s="342"/>
      <c r="C474" s="11" t="s">
        <v>1241</v>
      </c>
      <c r="D474" s="343" t="s">
        <v>1242</v>
      </c>
      <c r="E474" s="343"/>
      <c r="F474" s="343"/>
      <c r="G474" s="343"/>
      <c r="H474" s="12" t="s">
        <v>92</v>
      </c>
      <c r="I474" s="13" t="s">
        <v>1243</v>
      </c>
      <c r="J474" s="14">
        <v>40299</v>
      </c>
      <c r="K474" s="1">
        <v>441</v>
      </c>
    </row>
    <row r="475" spans="1:11" ht="27" customHeight="1">
      <c r="A475" s="342" t="s">
        <v>1244</v>
      </c>
      <c r="B475" s="342"/>
      <c r="C475" s="11" t="s">
        <v>1245</v>
      </c>
      <c r="D475" s="343" t="s">
        <v>1246</v>
      </c>
      <c r="E475" s="343"/>
      <c r="F475" s="343"/>
      <c r="G475" s="343"/>
      <c r="H475" s="12" t="s">
        <v>1247</v>
      </c>
      <c r="I475" s="13" t="s">
        <v>1243</v>
      </c>
      <c r="J475" s="14">
        <v>40299</v>
      </c>
      <c r="K475" s="1">
        <v>442</v>
      </c>
    </row>
    <row r="476" spans="1:11" ht="27.75" customHeight="1">
      <c r="A476" s="342" t="s">
        <v>1248</v>
      </c>
      <c r="B476" s="342"/>
      <c r="C476" s="11" t="s">
        <v>1249</v>
      </c>
      <c r="D476" s="343" t="s">
        <v>68</v>
      </c>
      <c r="E476" s="343"/>
      <c r="F476" s="343"/>
      <c r="G476" s="343"/>
      <c r="H476" s="12" t="s">
        <v>919</v>
      </c>
      <c r="I476" s="13" t="s">
        <v>1243</v>
      </c>
      <c r="J476" s="14">
        <v>40299</v>
      </c>
      <c r="K476" s="1">
        <v>443</v>
      </c>
    </row>
    <row r="477" spans="1:11" ht="26.25" customHeight="1">
      <c r="A477" s="342" t="s">
        <v>1250</v>
      </c>
      <c r="B477" s="342"/>
      <c r="C477" s="11" t="s">
        <v>1251</v>
      </c>
      <c r="D477" s="343" t="s">
        <v>895</v>
      </c>
      <c r="E477" s="343"/>
      <c r="F477" s="343"/>
      <c r="G477" s="343"/>
      <c r="H477" s="12" t="s">
        <v>895</v>
      </c>
      <c r="I477" s="13" t="s">
        <v>1243</v>
      </c>
      <c r="J477" s="14">
        <v>40299</v>
      </c>
      <c r="K477" s="1">
        <v>444</v>
      </c>
    </row>
    <row r="478" spans="1:11" ht="12" customHeight="1">
      <c r="A478" s="342" t="s">
        <v>1252</v>
      </c>
      <c r="B478" s="342"/>
      <c r="C478" s="11" t="s">
        <v>1253</v>
      </c>
      <c r="D478" s="343" t="s">
        <v>232</v>
      </c>
      <c r="E478" s="343"/>
      <c r="F478" s="343"/>
      <c r="G478" s="343"/>
      <c r="H478" s="12" t="s">
        <v>232</v>
      </c>
      <c r="I478" s="13" t="s">
        <v>1254</v>
      </c>
      <c r="J478" s="14">
        <v>40299</v>
      </c>
      <c r="K478" s="1">
        <v>445</v>
      </c>
    </row>
    <row r="479" spans="1:11" ht="30.75" customHeight="1">
      <c r="A479" s="342" t="s">
        <v>1255</v>
      </c>
      <c r="B479" s="342"/>
      <c r="C479" s="11" t="s">
        <v>1256</v>
      </c>
      <c r="D479" s="343" t="s">
        <v>203</v>
      </c>
      <c r="E479" s="343"/>
      <c r="F479" s="343"/>
      <c r="G479" s="343"/>
      <c r="H479" s="12" t="s">
        <v>1242</v>
      </c>
      <c r="I479" s="13" t="s">
        <v>1243</v>
      </c>
      <c r="J479" s="14">
        <v>40299</v>
      </c>
      <c r="K479" s="1">
        <v>446</v>
      </c>
    </row>
    <row r="480" spans="1:11" ht="26.25" customHeight="1">
      <c r="A480" s="342" t="s">
        <v>1257</v>
      </c>
      <c r="B480" s="342"/>
      <c r="C480" s="11" t="s">
        <v>1258</v>
      </c>
      <c r="D480" s="343" t="s">
        <v>187</v>
      </c>
      <c r="E480" s="343"/>
      <c r="F480" s="343"/>
      <c r="G480" s="343"/>
      <c r="H480" s="12" t="s">
        <v>160</v>
      </c>
      <c r="I480" s="13" t="s">
        <v>1243</v>
      </c>
      <c r="J480" s="14">
        <v>40299</v>
      </c>
      <c r="K480" s="1">
        <v>447</v>
      </c>
    </row>
    <row r="481" spans="1:11" ht="27" customHeight="1">
      <c r="A481" s="342" t="s">
        <v>1259</v>
      </c>
      <c r="B481" s="342"/>
      <c r="C481" s="11" t="s">
        <v>1260</v>
      </c>
      <c r="D481" s="343" t="s">
        <v>277</v>
      </c>
      <c r="E481" s="343"/>
      <c r="F481" s="343"/>
      <c r="G481" s="343"/>
      <c r="H481" s="12" t="s">
        <v>286</v>
      </c>
      <c r="I481" s="13" t="s">
        <v>1243</v>
      </c>
      <c r="J481" s="14">
        <v>40299</v>
      </c>
      <c r="K481" s="1">
        <v>448</v>
      </c>
    </row>
    <row r="482" spans="1:11" ht="26.25" customHeight="1">
      <c r="A482" s="342" t="s">
        <v>1261</v>
      </c>
      <c r="B482" s="342"/>
      <c r="C482" s="11" t="s">
        <v>1262</v>
      </c>
      <c r="D482" s="343" t="s">
        <v>329</v>
      </c>
      <c r="E482" s="343"/>
      <c r="F482" s="343"/>
      <c r="G482" s="343"/>
      <c r="H482" s="12" t="s">
        <v>329</v>
      </c>
      <c r="I482" s="13" t="s">
        <v>1243</v>
      </c>
      <c r="J482" s="14">
        <v>40299</v>
      </c>
      <c r="K482" s="1">
        <v>449</v>
      </c>
    </row>
    <row r="483" spans="1:11" ht="24.75" customHeight="1">
      <c r="A483" s="342" t="s">
        <v>1263</v>
      </c>
      <c r="B483" s="342"/>
      <c r="C483" s="11" t="s">
        <v>1264</v>
      </c>
      <c r="D483" s="343" t="s">
        <v>287</v>
      </c>
      <c r="E483" s="343"/>
      <c r="F483" s="343"/>
      <c r="G483" s="343"/>
      <c r="H483" s="12" t="s">
        <v>292</v>
      </c>
      <c r="I483" s="13" t="s">
        <v>1243</v>
      </c>
      <c r="J483" s="14">
        <v>40299</v>
      </c>
      <c r="K483" s="1">
        <v>450</v>
      </c>
    </row>
    <row r="484" spans="1:11" ht="26.25" customHeight="1">
      <c r="A484" s="342" t="s">
        <v>1265</v>
      </c>
      <c r="B484" s="342"/>
      <c r="C484" s="11" t="s">
        <v>1266</v>
      </c>
      <c r="D484" s="343" t="s">
        <v>244</v>
      </c>
      <c r="E484" s="343"/>
      <c r="F484" s="343"/>
      <c r="G484" s="343"/>
      <c r="H484" s="12" t="s">
        <v>244</v>
      </c>
      <c r="I484" s="13" t="s">
        <v>1243</v>
      </c>
      <c r="J484" s="14">
        <v>40299</v>
      </c>
      <c r="K484" s="1">
        <v>451</v>
      </c>
    </row>
    <row r="485" spans="1:11" ht="24.75" customHeight="1">
      <c r="A485" s="342" t="s">
        <v>1267</v>
      </c>
      <c r="B485" s="342"/>
      <c r="C485" s="11" t="s">
        <v>1268</v>
      </c>
      <c r="D485" s="343" t="s">
        <v>299</v>
      </c>
      <c r="E485" s="343"/>
      <c r="F485" s="343"/>
      <c r="G485" s="343"/>
      <c r="H485" s="12" t="s">
        <v>299</v>
      </c>
      <c r="I485" s="13" t="s">
        <v>1243</v>
      </c>
      <c r="J485" s="14">
        <v>40299</v>
      </c>
      <c r="K485" s="1">
        <v>452</v>
      </c>
    </row>
    <row r="486" spans="1:11" ht="29.25" customHeight="1">
      <c r="A486" s="342" t="s">
        <v>1269</v>
      </c>
      <c r="B486" s="342"/>
      <c r="C486" s="11" t="s">
        <v>1270</v>
      </c>
      <c r="D486" s="343" t="s">
        <v>244</v>
      </c>
      <c r="E486" s="343"/>
      <c r="F486" s="343"/>
      <c r="G486" s="343"/>
      <c r="H486" s="12" t="s">
        <v>244</v>
      </c>
      <c r="I486" s="13" t="s">
        <v>1243</v>
      </c>
      <c r="J486" s="14">
        <v>40299</v>
      </c>
      <c r="K486" s="1">
        <v>453</v>
      </c>
    </row>
    <row r="487" spans="1:11" ht="12" customHeight="1">
      <c r="A487" s="342" t="s">
        <v>1271</v>
      </c>
      <c r="B487" s="342"/>
      <c r="C487" s="11" t="s">
        <v>1272</v>
      </c>
      <c r="D487" s="343" t="s">
        <v>241</v>
      </c>
      <c r="E487" s="343"/>
      <c r="F487" s="343"/>
      <c r="G487" s="343"/>
      <c r="H487" s="12" t="s">
        <v>241</v>
      </c>
      <c r="I487" s="13" t="s">
        <v>1273</v>
      </c>
      <c r="J487" s="14">
        <v>40299</v>
      </c>
      <c r="K487" s="1">
        <v>454</v>
      </c>
    </row>
    <row r="488" spans="1:11" ht="12" customHeight="1">
      <c r="A488" s="342" t="s">
        <v>1274</v>
      </c>
      <c r="B488" s="342"/>
      <c r="C488" s="11" t="s">
        <v>1275</v>
      </c>
      <c r="D488" s="343" t="s">
        <v>50</v>
      </c>
      <c r="E488" s="343"/>
      <c r="F488" s="343"/>
      <c r="G488" s="343"/>
      <c r="H488" s="12" t="s">
        <v>34</v>
      </c>
      <c r="I488" s="13" t="s">
        <v>1276</v>
      </c>
      <c r="J488" s="14">
        <v>40299</v>
      </c>
      <c r="K488" s="1">
        <v>455</v>
      </c>
    </row>
    <row r="489" spans="1:11" ht="12" customHeight="1">
      <c r="A489" s="342" t="s">
        <v>1277</v>
      </c>
      <c r="B489" s="342"/>
      <c r="C489" s="11" t="s">
        <v>1278</v>
      </c>
      <c r="D489" s="343" t="s">
        <v>357</v>
      </c>
      <c r="E489" s="343"/>
      <c r="F489" s="343"/>
      <c r="G489" s="343"/>
      <c r="H489" s="12" t="s">
        <v>915</v>
      </c>
      <c r="I489" s="13" t="s">
        <v>1279</v>
      </c>
      <c r="J489" s="14">
        <v>40299</v>
      </c>
      <c r="K489" s="1">
        <v>456</v>
      </c>
    </row>
    <row r="490" spans="1:11" ht="11.25" customHeight="1">
      <c r="A490" s="342" t="s">
        <v>1280</v>
      </c>
      <c r="B490" s="342"/>
      <c r="C490" s="11" t="s">
        <v>1281</v>
      </c>
      <c r="D490" s="343" t="s">
        <v>1282</v>
      </c>
      <c r="E490" s="343"/>
      <c r="F490" s="343"/>
      <c r="G490" s="343"/>
      <c r="H490" s="16" t="s">
        <v>147</v>
      </c>
      <c r="I490" s="13" t="s">
        <v>1283</v>
      </c>
      <c r="J490" s="14">
        <v>40299</v>
      </c>
      <c r="K490" s="1">
        <v>457</v>
      </c>
    </row>
    <row r="491" spans="1:11" ht="12" customHeight="1">
      <c r="A491" s="342" t="s">
        <v>1284</v>
      </c>
      <c r="B491" s="342"/>
      <c r="C491" s="31" t="s">
        <v>1285</v>
      </c>
      <c r="D491" s="343" t="s">
        <v>10</v>
      </c>
      <c r="E491" s="343"/>
      <c r="F491" s="343"/>
      <c r="G491" s="343"/>
      <c r="H491" s="12" t="s">
        <v>10</v>
      </c>
      <c r="I491" s="13" t="s">
        <v>1286</v>
      </c>
      <c r="J491" s="14">
        <v>40299</v>
      </c>
      <c r="K491" s="1">
        <v>458</v>
      </c>
    </row>
    <row r="492" spans="1:11" ht="12" customHeight="1">
      <c r="A492" s="342" t="s">
        <v>1287</v>
      </c>
      <c r="B492" s="342"/>
      <c r="C492" s="11" t="s">
        <v>1288</v>
      </c>
      <c r="D492" s="343" t="s">
        <v>98</v>
      </c>
      <c r="E492" s="343"/>
      <c r="F492" s="343"/>
      <c r="G492" s="343"/>
      <c r="H492" s="12" t="s">
        <v>98</v>
      </c>
      <c r="I492" s="13" t="s">
        <v>1289</v>
      </c>
      <c r="J492" s="14">
        <v>40299</v>
      </c>
      <c r="K492" s="1">
        <v>459</v>
      </c>
    </row>
    <row r="493" spans="1:11" ht="14.25" customHeight="1">
      <c r="A493" s="342" t="s">
        <v>1290</v>
      </c>
      <c r="B493" s="342"/>
      <c r="C493" s="11" t="s">
        <v>1291</v>
      </c>
      <c r="D493" s="343" t="s">
        <v>37</v>
      </c>
      <c r="E493" s="343"/>
      <c r="F493" s="343"/>
      <c r="G493" s="343"/>
      <c r="H493" s="12" t="s">
        <v>37</v>
      </c>
      <c r="I493" s="13" t="s">
        <v>1292</v>
      </c>
      <c r="J493" s="14">
        <v>40299</v>
      </c>
      <c r="K493" s="1">
        <v>460</v>
      </c>
    </row>
    <row r="494" spans="1:11" ht="13.5" customHeight="1">
      <c r="A494" s="342" t="s">
        <v>1293</v>
      </c>
      <c r="B494" s="342"/>
      <c r="C494" s="11" t="s">
        <v>1294</v>
      </c>
      <c r="D494" s="343" t="s">
        <v>134</v>
      </c>
      <c r="E494" s="343"/>
      <c r="F494" s="343"/>
      <c r="G494" s="343"/>
      <c r="H494" s="12" t="s">
        <v>134</v>
      </c>
      <c r="I494" s="13" t="s">
        <v>1295</v>
      </c>
      <c r="J494" s="14">
        <v>40299</v>
      </c>
      <c r="K494" s="1">
        <v>461</v>
      </c>
    </row>
    <row r="495" spans="1:10" ht="15" customHeight="1">
      <c r="A495" s="338" t="s">
        <v>1296</v>
      </c>
      <c r="B495" s="338"/>
      <c r="C495" s="18" t="s">
        <v>1297</v>
      </c>
      <c r="D495" s="345" t="s">
        <v>1298</v>
      </c>
      <c r="E495" s="345"/>
      <c r="F495" s="345"/>
      <c r="G495" s="345"/>
      <c r="H495" s="19" t="s">
        <v>1299</v>
      </c>
      <c r="I495" s="13"/>
      <c r="J495" s="14"/>
    </row>
    <row r="496" spans="1:10" ht="13.5" customHeight="1">
      <c r="A496" s="344" t="s">
        <v>1300</v>
      </c>
      <c r="B496" s="344"/>
      <c r="C496" s="344"/>
      <c r="D496" s="344"/>
      <c r="E496" s="344"/>
      <c r="F496" s="344"/>
      <c r="G496" s="344"/>
      <c r="H496" s="344"/>
      <c r="I496" s="344"/>
      <c r="J496" s="344"/>
    </row>
    <row r="497" spans="1:11" ht="12" customHeight="1">
      <c r="A497" s="342" t="s">
        <v>1301</v>
      </c>
      <c r="B497" s="342"/>
      <c r="C497" s="20" t="s">
        <v>1302</v>
      </c>
      <c r="D497" s="343" t="s">
        <v>53</v>
      </c>
      <c r="E497" s="343"/>
      <c r="F497" s="343"/>
      <c r="G497" s="343"/>
      <c r="H497" s="20" t="s">
        <v>53</v>
      </c>
      <c r="I497" s="13" t="s">
        <v>1303</v>
      </c>
      <c r="J497" s="14">
        <v>40299</v>
      </c>
      <c r="K497" s="1">
        <v>462</v>
      </c>
    </row>
    <row r="498" spans="1:11" ht="12" customHeight="1">
      <c r="A498" s="342" t="s">
        <v>1304</v>
      </c>
      <c r="B498" s="342"/>
      <c r="C498" s="20" t="s">
        <v>1305</v>
      </c>
      <c r="D498" s="343" t="s">
        <v>17</v>
      </c>
      <c r="E498" s="343"/>
      <c r="F498" s="343"/>
      <c r="G498" s="343"/>
      <c r="H498" s="20" t="s">
        <v>17</v>
      </c>
      <c r="I498" s="13" t="s">
        <v>1306</v>
      </c>
      <c r="J498" s="14">
        <v>40299</v>
      </c>
      <c r="K498" s="1">
        <v>463</v>
      </c>
    </row>
    <row r="499" spans="1:11" ht="12" customHeight="1">
      <c r="A499" s="342" t="s">
        <v>1307</v>
      </c>
      <c r="B499" s="342"/>
      <c r="C499" s="20" t="s">
        <v>1308</v>
      </c>
      <c r="D499" s="343" t="s">
        <v>54</v>
      </c>
      <c r="E499" s="343"/>
      <c r="F499" s="343"/>
      <c r="G499" s="343"/>
      <c r="H499" s="20" t="s">
        <v>54</v>
      </c>
      <c r="I499" s="13" t="s">
        <v>1309</v>
      </c>
      <c r="J499" s="14">
        <v>40299</v>
      </c>
      <c r="K499" s="1">
        <v>464</v>
      </c>
    </row>
    <row r="500" spans="1:11" ht="12" customHeight="1">
      <c r="A500" s="342" t="s">
        <v>1310</v>
      </c>
      <c r="B500" s="342"/>
      <c r="C500" s="20" t="s">
        <v>1311</v>
      </c>
      <c r="D500" s="343" t="s">
        <v>143</v>
      </c>
      <c r="E500" s="343"/>
      <c r="F500" s="343"/>
      <c r="G500" s="343"/>
      <c r="H500" s="20" t="s">
        <v>770</v>
      </c>
      <c r="I500" s="13" t="s">
        <v>1312</v>
      </c>
      <c r="J500" s="14">
        <v>40299</v>
      </c>
      <c r="K500" s="1">
        <v>465</v>
      </c>
    </row>
    <row r="501" spans="1:11" ht="12" customHeight="1">
      <c r="A501" s="342" t="s">
        <v>1313</v>
      </c>
      <c r="B501" s="342"/>
      <c r="C501" s="20" t="s">
        <v>1314</v>
      </c>
      <c r="D501" s="343" t="s">
        <v>159</v>
      </c>
      <c r="E501" s="343"/>
      <c r="F501" s="343"/>
      <c r="G501" s="343"/>
      <c r="H501" s="20" t="s">
        <v>244</v>
      </c>
      <c r="I501" s="13" t="s">
        <v>1315</v>
      </c>
      <c r="J501" s="14">
        <v>40299</v>
      </c>
      <c r="K501" s="1">
        <v>466</v>
      </c>
    </row>
    <row r="502" spans="1:11" ht="12" customHeight="1">
      <c r="A502" s="342" t="s">
        <v>1316</v>
      </c>
      <c r="B502" s="342"/>
      <c r="C502" s="20" t="s">
        <v>1317</v>
      </c>
      <c r="D502" s="343" t="s">
        <v>143</v>
      </c>
      <c r="E502" s="343"/>
      <c r="F502" s="343"/>
      <c r="G502" s="343"/>
      <c r="H502" s="20" t="s">
        <v>770</v>
      </c>
      <c r="I502" s="13" t="s">
        <v>1318</v>
      </c>
      <c r="J502" s="14">
        <v>40299</v>
      </c>
      <c r="K502" s="1">
        <v>467</v>
      </c>
    </row>
    <row r="503" spans="1:11" ht="12" customHeight="1">
      <c r="A503" s="342" t="s">
        <v>1319</v>
      </c>
      <c r="B503" s="342"/>
      <c r="C503" s="20" t="s">
        <v>1320</v>
      </c>
      <c r="D503" s="343" t="s">
        <v>895</v>
      </c>
      <c r="E503" s="343"/>
      <c r="F503" s="343"/>
      <c r="G503" s="343"/>
      <c r="H503" s="20" t="s">
        <v>895</v>
      </c>
      <c r="I503" s="13" t="s">
        <v>1321</v>
      </c>
      <c r="J503" s="14">
        <v>40299</v>
      </c>
      <c r="K503" s="1">
        <v>468</v>
      </c>
    </row>
    <row r="504" spans="1:11" ht="12" customHeight="1">
      <c r="A504" s="342" t="s">
        <v>1322</v>
      </c>
      <c r="B504" s="342"/>
      <c r="C504" s="20" t="s">
        <v>1323</v>
      </c>
      <c r="D504" s="343" t="s">
        <v>13</v>
      </c>
      <c r="E504" s="343"/>
      <c r="F504" s="343"/>
      <c r="G504" s="343"/>
      <c r="H504" s="20" t="s">
        <v>13</v>
      </c>
      <c r="I504" s="13" t="s">
        <v>1324</v>
      </c>
      <c r="J504" s="14">
        <v>40299</v>
      </c>
      <c r="K504" s="1">
        <v>469</v>
      </c>
    </row>
    <row r="505" spans="1:11" ht="12" customHeight="1">
      <c r="A505" s="342" t="s">
        <v>1325</v>
      </c>
      <c r="B505" s="342"/>
      <c r="C505" s="20" t="s">
        <v>1326</v>
      </c>
      <c r="D505" s="343" t="s">
        <v>101</v>
      </c>
      <c r="E505" s="343"/>
      <c r="F505" s="343"/>
      <c r="G505" s="343"/>
      <c r="H505" s="20" t="s">
        <v>101</v>
      </c>
      <c r="I505" s="13" t="s">
        <v>1327</v>
      </c>
      <c r="J505" s="14">
        <v>40299</v>
      </c>
      <c r="K505" s="1">
        <v>470</v>
      </c>
    </row>
    <row r="506" spans="1:11" ht="12" customHeight="1">
      <c r="A506" s="342" t="s">
        <v>1328</v>
      </c>
      <c r="B506" s="342"/>
      <c r="C506" s="20" t="s">
        <v>1329</v>
      </c>
      <c r="D506" s="343" t="s">
        <v>34</v>
      </c>
      <c r="E506" s="343"/>
      <c r="F506" s="343"/>
      <c r="G506" s="343"/>
      <c r="H506" s="20" t="s">
        <v>34</v>
      </c>
      <c r="I506" s="13" t="s">
        <v>1330</v>
      </c>
      <c r="J506" s="14">
        <v>40299</v>
      </c>
      <c r="K506" s="1">
        <v>471</v>
      </c>
    </row>
    <row r="507" spans="1:11" ht="12" customHeight="1">
      <c r="A507" s="342" t="s">
        <v>1331</v>
      </c>
      <c r="B507" s="342"/>
      <c r="C507" s="12" t="s">
        <v>926</v>
      </c>
      <c r="D507" s="343" t="s">
        <v>134</v>
      </c>
      <c r="E507" s="343"/>
      <c r="F507" s="343"/>
      <c r="G507" s="343"/>
      <c r="H507" s="12" t="s">
        <v>134</v>
      </c>
      <c r="I507" s="13" t="s">
        <v>1332</v>
      </c>
      <c r="J507" s="14">
        <v>40299</v>
      </c>
      <c r="K507" s="1">
        <v>472</v>
      </c>
    </row>
    <row r="508" spans="1:11" ht="12" customHeight="1">
      <c r="A508" s="342" t="s">
        <v>1333</v>
      </c>
      <c r="B508" s="342"/>
      <c r="C508" s="12" t="s">
        <v>1334</v>
      </c>
      <c r="D508" s="343" t="s">
        <v>98</v>
      </c>
      <c r="E508" s="343"/>
      <c r="F508" s="343"/>
      <c r="G508" s="343"/>
      <c r="H508" s="12" t="s">
        <v>10</v>
      </c>
      <c r="I508" s="13" t="s">
        <v>1335</v>
      </c>
      <c r="J508" s="14">
        <v>40299</v>
      </c>
      <c r="K508" s="1">
        <v>473</v>
      </c>
    </row>
    <row r="509" spans="1:11" ht="12" customHeight="1">
      <c r="A509" s="342" t="s">
        <v>1336</v>
      </c>
      <c r="B509" s="342"/>
      <c r="C509" s="12" t="s">
        <v>1337</v>
      </c>
      <c r="D509" s="343" t="s">
        <v>26</v>
      </c>
      <c r="E509" s="343"/>
      <c r="F509" s="343"/>
      <c r="G509" s="343"/>
      <c r="H509" s="12" t="s">
        <v>26</v>
      </c>
      <c r="I509" s="13" t="s">
        <v>1338</v>
      </c>
      <c r="J509" s="14">
        <v>40299</v>
      </c>
      <c r="K509" s="1">
        <v>474</v>
      </c>
    </row>
    <row r="510" spans="1:11" ht="12" customHeight="1">
      <c r="A510" s="342" t="s">
        <v>1339</v>
      </c>
      <c r="B510" s="342"/>
      <c r="C510" s="12" t="s">
        <v>203</v>
      </c>
      <c r="D510" s="343" t="s">
        <v>14</v>
      </c>
      <c r="E510" s="343"/>
      <c r="F510" s="343"/>
      <c r="G510" s="343"/>
      <c r="H510" s="12" t="s">
        <v>14</v>
      </c>
      <c r="I510" s="13" t="s">
        <v>1340</v>
      </c>
      <c r="J510" s="14">
        <v>40299</v>
      </c>
      <c r="K510" s="1">
        <v>475</v>
      </c>
    </row>
    <row r="511" spans="1:11" ht="12" customHeight="1">
      <c r="A511" s="342" t="s">
        <v>1341</v>
      </c>
      <c r="B511" s="342"/>
      <c r="C511" s="12" t="s">
        <v>899</v>
      </c>
      <c r="D511" s="343" t="s">
        <v>10</v>
      </c>
      <c r="E511" s="343"/>
      <c r="F511" s="343"/>
      <c r="G511" s="343"/>
      <c r="H511" s="12" t="s">
        <v>10</v>
      </c>
      <c r="I511" s="13" t="s">
        <v>1342</v>
      </c>
      <c r="J511" s="14">
        <v>40299</v>
      </c>
      <c r="K511" s="1">
        <v>476</v>
      </c>
    </row>
    <row r="512" spans="1:11" ht="12" customHeight="1">
      <c r="A512" s="342" t="s">
        <v>1343</v>
      </c>
      <c r="B512" s="342"/>
      <c r="C512" s="12" t="s">
        <v>1344</v>
      </c>
      <c r="D512" s="343" t="s">
        <v>101</v>
      </c>
      <c r="E512" s="343"/>
      <c r="F512" s="343"/>
      <c r="G512" s="343"/>
      <c r="H512" s="12" t="s">
        <v>101</v>
      </c>
      <c r="I512" s="13" t="s">
        <v>1345</v>
      </c>
      <c r="J512" s="14">
        <v>40299</v>
      </c>
      <c r="K512" s="1">
        <v>477</v>
      </c>
    </row>
    <row r="513" spans="1:11" ht="12" customHeight="1">
      <c r="A513" s="342" t="s">
        <v>1346</v>
      </c>
      <c r="B513" s="342"/>
      <c r="C513" s="12" t="s">
        <v>1347</v>
      </c>
      <c r="D513" s="343" t="s">
        <v>50</v>
      </c>
      <c r="E513" s="343"/>
      <c r="F513" s="343"/>
      <c r="G513" s="343"/>
      <c r="H513" s="12" t="s">
        <v>50</v>
      </c>
      <c r="I513" s="13" t="s">
        <v>1348</v>
      </c>
      <c r="J513" s="14">
        <v>40299</v>
      </c>
      <c r="K513" s="1">
        <v>478</v>
      </c>
    </row>
    <row r="514" spans="1:11" ht="12" customHeight="1">
      <c r="A514" s="342" t="s">
        <v>1349</v>
      </c>
      <c r="B514" s="342"/>
      <c r="C514" s="12" t="s">
        <v>1350</v>
      </c>
      <c r="D514" s="343" t="s">
        <v>10</v>
      </c>
      <c r="E514" s="343"/>
      <c r="F514" s="343"/>
      <c r="G514" s="343"/>
      <c r="H514" s="12" t="s">
        <v>10</v>
      </c>
      <c r="I514" s="13" t="s">
        <v>1351</v>
      </c>
      <c r="J514" s="14">
        <v>40299</v>
      </c>
      <c r="K514" s="1">
        <v>479</v>
      </c>
    </row>
    <row r="515" spans="1:11" ht="12" customHeight="1">
      <c r="A515" s="342" t="s">
        <v>1352</v>
      </c>
      <c r="B515" s="342"/>
      <c r="C515" s="12" t="s">
        <v>1353</v>
      </c>
      <c r="D515" s="343" t="s">
        <v>120</v>
      </c>
      <c r="E515" s="343"/>
      <c r="F515" s="343"/>
      <c r="G515" s="343"/>
      <c r="H515" s="12" t="s">
        <v>34</v>
      </c>
      <c r="I515" s="13" t="s">
        <v>1354</v>
      </c>
      <c r="J515" s="14">
        <v>40299</v>
      </c>
      <c r="K515" s="1">
        <v>480</v>
      </c>
    </row>
    <row r="516" spans="1:11" ht="12" customHeight="1">
      <c r="A516" s="342" t="s">
        <v>1355</v>
      </c>
      <c r="B516" s="342"/>
      <c r="C516" s="12" t="s">
        <v>1356</v>
      </c>
      <c r="D516" s="343" t="s">
        <v>277</v>
      </c>
      <c r="E516" s="343"/>
      <c r="F516" s="343"/>
      <c r="G516" s="343"/>
      <c r="H516" s="12" t="s">
        <v>277</v>
      </c>
      <c r="I516" s="28" t="s">
        <v>1357</v>
      </c>
      <c r="J516" s="14">
        <v>40299</v>
      </c>
      <c r="K516" s="1">
        <v>481</v>
      </c>
    </row>
    <row r="517" spans="1:11" ht="12" customHeight="1">
      <c r="A517" s="342" t="s">
        <v>1358</v>
      </c>
      <c r="B517" s="342"/>
      <c r="C517" s="12" t="s">
        <v>986</v>
      </c>
      <c r="D517" s="343" t="s">
        <v>26</v>
      </c>
      <c r="E517" s="343"/>
      <c r="F517" s="343"/>
      <c r="G517" s="343"/>
      <c r="H517" s="30" t="s">
        <v>26</v>
      </c>
      <c r="I517" s="13" t="s">
        <v>1359</v>
      </c>
      <c r="J517" s="14">
        <v>40299</v>
      </c>
      <c r="K517" s="1">
        <v>482</v>
      </c>
    </row>
    <row r="518" spans="1:11" ht="12" customHeight="1">
      <c r="A518" s="342" t="s">
        <v>1360</v>
      </c>
      <c r="B518" s="342"/>
      <c r="C518" s="30" t="s">
        <v>1361</v>
      </c>
      <c r="D518" s="343" t="s">
        <v>13</v>
      </c>
      <c r="E518" s="343"/>
      <c r="F518" s="343"/>
      <c r="G518" s="343"/>
      <c r="H518" s="12" t="s">
        <v>13</v>
      </c>
      <c r="I518" s="13" t="s">
        <v>1362</v>
      </c>
      <c r="J518" s="14">
        <v>40299</v>
      </c>
      <c r="K518" s="1">
        <v>483</v>
      </c>
    </row>
    <row r="519" spans="1:11" ht="12" customHeight="1">
      <c r="A519" s="342" t="s">
        <v>1363</v>
      </c>
      <c r="B519" s="342"/>
      <c r="C519" s="12" t="s">
        <v>793</v>
      </c>
      <c r="D519" s="343" t="s">
        <v>98</v>
      </c>
      <c r="E519" s="343"/>
      <c r="F519" s="343"/>
      <c r="G519" s="343"/>
      <c r="H519" s="12" t="s">
        <v>10</v>
      </c>
      <c r="I519" s="13" t="s">
        <v>1364</v>
      </c>
      <c r="J519" s="14">
        <v>40299</v>
      </c>
      <c r="K519" s="1">
        <v>484</v>
      </c>
    </row>
    <row r="520" spans="1:11" ht="12" customHeight="1">
      <c r="A520" s="342" t="s">
        <v>1365</v>
      </c>
      <c r="B520" s="342"/>
      <c r="C520" s="12" t="s">
        <v>1366</v>
      </c>
      <c r="D520" s="343" t="s">
        <v>10</v>
      </c>
      <c r="E520" s="343"/>
      <c r="F520" s="343"/>
      <c r="G520" s="343"/>
      <c r="H520" s="12" t="s">
        <v>10</v>
      </c>
      <c r="I520" s="13" t="s">
        <v>1367</v>
      </c>
      <c r="J520" s="14">
        <v>40299</v>
      </c>
      <c r="K520" s="1">
        <v>485</v>
      </c>
    </row>
    <row r="521" spans="1:11" ht="12" customHeight="1">
      <c r="A521" s="342" t="s">
        <v>1368</v>
      </c>
      <c r="B521" s="342"/>
      <c r="C521" s="12" t="s">
        <v>1369</v>
      </c>
      <c r="D521" s="343" t="s">
        <v>34</v>
      </c>
      <c r="E521" s="343"/>
      <c r="F521" s="343"/>
      <c r="G521" s="343"/>
      <c r="H521" s="12" t="s">
        <v>34</v>
      </c>
      <c r="I521" s="13" t="s">
        <v>1370</v>
      </c>
      <c r="J521" s="14">
        <v>40299</v>
      </c>
      <c r="K521" s="1">
        <v>486</v>
      </c>
    </row>
    <row r="522" spans="1:11" ht="12" customHeight="1">
      <c r="A522" s="342" t="s">
        <v>1371</v>
      </c>
      <c r="B522" s="342"/>
      <c r="C522" s="12" t="s">
        <v>1372</v>
      </c>
      <c r="D522" s="343" t="s">
        <v>10</v>
      </c>
      <c r="E522" s="343"/>
      <c r="F522" s="343"/>
      <c r="G522" s="343"/>
      <c r="H522" s="12" t="s">
        <v>10</v>
      </c>
      <c r="I522" s="13" t="s">
        <v>1373</v>
      </c>
      <c r="J522" s="14">
        <v>40299</v>
      </c>
      <c r="K522" s="1">
        <v>487</v>
      </c>
    </row>
    <row r="523" spans="1:11" ht="12" customHeight="1">
      <c r="A523" s="342" t="s">
        <v>1374</v>
      </c>
      <c r="B523" s="342"/>
      <c r="C523" s="12" t="s">
        <v>415</v>
      </c>
      <c r="D523" s="343" t="s">
        <v>98</v>
      </c>
      <c r="E523" s="343"/>
      <c r="F523" s="343"/>
      <c r="G523" s="343"/>
      <c r="H523" s="12" t="s">
        <v>134</v>
      </c>
      <c r="I523" s="13" t="s">
        <v>1375</v>
      </c>
      <c r="J523" s="14">
        <v>40299</v>
      </c>
      <c r="K523" s="1">
        <v>488</v>
      </c>
    </row>
    <row r="524" spans="1:11" ht="12" customHeight="1">
      <c r="A524" s="342" t="s">
        <v>1376</v>
      </c>
      <c r="B524" s="342"/>
      <c r="C524" s="12" t="s">
        <v>1377</v>
      </c>
      <c r="D524" s="343" t="s">
        <v>13</v>
      </c>
      <c r="E524" s="343"/>
      <c r="F524" s="343"/>
      <c r="G524" s="343"/>
      <c r="H524" s="12" t="s">
        <v>13</v>
      </c>
      <c r="I524" s="13" t="s">
        <v>1378</v>
      </c>
      <c r="J524" s="14">
        <v>40299</v>
      </c>
      <c r="K524" s="1">
        <v>489</v>
      </c>
    </row>
    <row r="525" spans="1:11" ht="12" customHeight="1">
      <c r="A525" s="342" t="s">
        <v>1379</v>
      </c>
      <c r="B525" s="342"/>
      <c r="C525" s="12" t="s">
        <v>1380</v>
      </c>
      <c r="D525" s="343" t="s">
        <v>101</v>
      </c>
      <c r="E525" s="343"/>
      <c r="F525" s="343"/>
      <c r="G525" s="343"/>
      <c r="H525" s="12" t="s">
        <v>101</v>
      </c>
      <c r="I525" s="13" t="s">
        <v>1381</v>
      </c>
      <c r="J525" s="14">
        <v>40299</v>
      </c>
      <c r="K525" s="1">
        <v>490</v>
      </c>
    </row>
    <row r="526" spans="1:11" ht="12" customHeight="1">
      <c r="A526" s="342" t="s">
        <v>1382</v>
      </c>
      <c r="B526" s="342"/>
      <c r="C526" s="12" t="s">
        <v>1383</v>
      </c>
      <c r="D526" s="343" t="s">
        <v>98</v>
      </c>
      <c r="E526" s="343"/>
      <c r="F526" s="343"/>
      <c r="G526" s="343"/>
      <c r="H526" s="12" t="s">
        <v>98</v>
      </c>
      <c r="I526" s="13" t="s">
        <v>1384</v>
      </c>
      <c r="J526" s="14">
        <v>40299</v>
      </c>
      <c r="K526" s="1">
        <v>491</v>
      </c>
    </row>
    <row r="527" spans="1:11" ht="12" customHeight="1">
      <c r="A527" s="342" t="s">
        <v>1385</v>
      </c>
      <c r="B527" s="342"/>
      <c r="C527" s="12" t="s">
        <v>1386</v>
      </c>
      <c r="D527" s="343" t="s">
        <v>101</v>
      </c>
      <c r="E527" s="343"/>
      <c r="F527" s="343"/>
      <c r="G527" s="343"/>
      <c r="H527" s="12" t="s">
        <v>101</v>
      </c>
      <c r="I527" s="13" t="s">
        <v>1387</v>
      </c>
      <c r="J527" s="14">
        <v>40299</v>
      </c>
      <c r="K527" s="1">
        <v>492</v>
      </c>
    </row>
    <row r="528" spans="1:11" ht="12" customHeight="1">
      <c r="A528" s="342" t="s">
        <v>1388</v>
      </c>
      <c r="B528" s="342"/>
      <c r="C528" s="12" t="s">
        <v>1389</v>
      </c>
      <c r="D528" s="343" t="s">
        <v>13</v>
      </c>
      <c r="E528" s="343"/>
      <c r="F528" s="343"/>
      <c r="G528" s="343"/>
      <c r="H528" s="12" t="s">
        <v>13</v>
      </c>
      <c r="I528" s="13" t="s">
        <v>1390</v>
      </c>
      <c r="J528" s="14">
        <v>40299</v>
      </c>
      <c r="K528" s="1">
        <v>493</v>
      </c>
    </row>
    <row r="529" spans="1:11" ht="12" customHeight="1">
      <c r="A529" s="342" t="s">
        <v>1391</v>
      </c>
      <c r="B529" s="342"/>
      <c r="C529" s="12" t="s">
        <v>216</v>
      </c>
      <c r="D529" s="343" t="s">
        <v>134</v>
      </c>
      <c r="E529" s="343"/>
      <c r="F529" s="343"/>
      <c r="G529" s="343"/>
      <c r="H529" s="12" t="s">
        <v>134</v>
      </c>
      <c r="I529" s="13" t="s">
        <v>1392</v>
      </c>
      <c r="J529" s="14">
        <v>40299</v>
      </c>
      <c r="K529" s="1">
        <v>494</v>
      </c>
    </row>
    <row r="530" spans="1:11" ht="12" customHeight="1">
      <c r="A530" s="342" t="s">
        <v>1393</v>
      </c>
      <c r="B530" s="342"/>
      <c r="C530" s="12" t="s">
        <v>1394</v>
      </c>
      <c r="D530" s="343" t="s">
        <v>134</v>
      </c>
      <c r="E530" s="343"/>
      <c r="F530" s="343"/>
      <c r="G530" s="343"/>
      <c r="H530" s="12" t="s">
        <v>134</v>
      </c>
      <c r="I530" s="13" t="s">
        <v>1395</v>
      </c>
      <c r="J530" s="14">
        <v>40299</v>
      </c>
      <c r="K530" s="1">
        <v>495</v>
      </c>
    </row>
    <row r="531" spans="1:11" ht="12" customHeight="1">
      <c r="A531" s="342" t="s">
        <v>1396</v>
      </c>
      <c r="B531" s="342"/>
      <c r="C531" s="12" t="s">
        <v>1397</v>
      </c>
      <c r="D531" s="343" t="s">
        <v>10</v>
      </c>
      <c r="E531" s="343"/>
      <c r="F531" s="343"/>
      <c r="G531" s="343"/>
      <c r="H531" s="12" t="s">
        <v>10</v>
      </c>
      <c r="I531" s="13" t="s">
        <v>1398</v>
      </c>
      <c r="J531" s="14">
        <v>40299</v>
      </c>
      <c r="K531" s="1">
        <v>496</v>
      </c>
    </row>
    <row r="532" spans="1:11" ht="12" customHeight="1">
      <c r="A532" s="342" t="s">
        <v>1399</v>
      </c>
      <c r="B532" s="342"/>
      <c r="C532" s="12" t="s">
        <v>1400</v>
      </c>
      <c r="D532" s="343" t="s">
        <v>147</v>
      </c>
      <c r="E532" s="343"/>
      <c r="F532" s="343"/>
      <c r="G532" s="343"/>
      <c r="H532" s="12" t="s">
        <v>339</v>
      </c>
      <c r="I532" s="13" t="s">
        <v>1401</v>
      </c>
      <c r="J532" s="14">
        <v>40299</v>
      </c>
      <c r="K532" s="1">
        <v>497</v>
      </c>
    </row>
    <row r="533" spans="1:11" ht="12" customHeight="1">
      <c r="A533" s="342" t="s">
        <v>1402</v>
      </c>
      <c r="B533" s="342"/>
      <c r="C533" s="12" t="s">
        <v>1403</v>
      </c>
      <c r="D533" s="343" t="s">
        <v>202</v>
      </c>
      <c r="E533" s="343"/>
      <c r="F533" s="343"/>
      <c r="G533" s="343"/>
      <c r="H533" s="12" t="s">
        <v>252</v>
      </c>
      <c r="I533" s="13" t="s">
        <v>1404</v>
      </c>
      <c r="J533" s="14">
        <v>40299</v>
      </c>
      <c r="K533" s="1">
        <v>498</v>
      </c>
    </row>
    <row r="534" spans="1:11" ht="12" customHeight="1">
      <c r="A534" s="342" t="s">
        <v>1405</v>
      </c>
      <c r="B534" s="342"/>
      <c r="C534" s="12" t="s">
        <v>1406</v>
      </c>
      <c r="D534" s="343" t="s">
        <v>1407</v>
      </c>
      <c r="E534" s="343"/>
      <c r="F534" s="343"/>
      <c r="G534" s="343"/>
      <c r="H534" s="12" t="s">
        <v>919</v>
      </c>
      <c r="I534" s="13" t="s">
        <v>1408</v>
      </c>
      <c r="J534" s="14">
        <v>40299</v>
      </c>
      <c r="K534" s="1">
        <v>499</v>
      </c>
    </row>
    <row r="535" spans="1:11" ht="12" customHeight="1">
      <c r="A535" s="342" t="s">
        <v>1409</v>
      </c>
      <c r="B535" s="342"/>
      <c r="C535" s="12" t="s">
        <v>1410</v>
      </c>
      <c r="D535" s="343" t="s">
        <v>556</v>
      </c>
      <c r="E535" s="343"/>
      <c r="F535" s="343"/>
      <c r="G535" s="343"/>
      <c r="H535" s="12" t="s">
        <v>895</v>
      </c>
      <c r="I535" s="13" t="s">
        <v>1411</v>
      </c>
      <c r="J535" s="14">
        <v>40299</v>
      </c>
      <c r="K535" s="1">
        <v>500</v>
      </c>
    </row>
    <row r="536" spans="1:11" ht="12" customHeight="1">
      <c r="A536" s="342" t="s">
        <v>1412</v>
      </c>
      <c r="B536" s="342"/>
      <c r="C536" s="12" t="s">
        <v>1413</v>
      </c>
      <c r="D536" s="343" t="s">
        <v>888</v>
      </c>
      <c r="E536" s="343"/>
      <c r="F536" s="343"/>
      <c r="G536" s="343"/>
      <c r="H536" s="12" t="s">
        <v>775</v>
      </c>
      <c r="I536" s="13" t="s">
        <v>1414</v>
      </c>
      <c r="J536" s="14">
        <v>40299</v>
      </c>
      <c r="K536" s="1">
        <v>501</v>
      </c>
    </row>
    <row r="537" spans="1:11" ht="12" customHeight="1">
      <c r="A537" s="342" t="s">
        <v>1415</v>
      </c>
      <c r="B537" s="342"/>
      <c r="C537" s="12" t="s">
        <v>1416</v>
      </c>
      <c r="D537" s="343" t="s">
        <v>203</v>
      </c>
      <c r="E537" s="343"/>
      <c r="F537" s="343"/>
      <c r="G537" s="343"/>
      <c r="H537" s="12" t="s">
        <v>252</v>
      </c>
      <c r="I537" s="13" t="s">
        <v>1417</v>
      </c>
      <c r="J537" s="14">
        <v>40299</v>
      </c>
      <c r="K537" s="1">
        <v>502</v>
      </c>
    </row>
    <row r="538" spans="1:11" ht="12" customHeight="1">
      <c r="A538" s="342" t="s">
        <v>1418</v>
      </c>
      <c r="B538" s="342"/>
      <c r="C538" s="12" t="s">
        <v>1419</v>
      </c>
      <c r="D538" s="343" t="s">
        <v>415</v>
      </c>
      <c r="E538" s="343"/>
      <c r="F538" s="343"/>
      <c r="G538" s="343"/>
      <c r="H538" s="12" t="s">
        <v>780</v>
      </c>
      <c r="I538" s="13" t="s">
        <v>1420</v>
      </c>
      <c r="J538" s="14">
        <v>40299</v>
      </c>
      <c r="K538" s="1">
        <v>503</v>
      </c>
    </row>
    <row r="539" spans="1:11" ht="12" customHeight="1">
      <c r="A539" s="342" t="s">
        <v>1421</v>
      </c>
      <c r="B539" s="342"/>
      <c r="C539" s="12" t="s">
        <v>1422</v>
      </c>
      <c r="D539" s="343" t="s">
        <v>69</v>
      </c>
      <c r="E539" s="343"/>
      <c r="F539" s="343"/>
      <c r="G539" s="343"/>
      <c r="H539" s="12" t="s">
        <v>536</v>
      </c>
      <c r="I539" s="13" t="s">
        <v>1423</v>
      </c>
      <c r="J539" s="14">
        <v>40299</v>
      </c>
      <c r="K539" s="1">
        <v>504</v>
      </c>
    </row>
    <row r="540" spans="1:11" ht="12" customHeight="1">
      <c r="A540" s="342" t="s">
        <v>1424</v>
      </c>
      <c r="B540" s="342"/>
      <c r="C540" s="12" t="s">
        <v>1425</v>
      </c>
      <c r="D540" s="343" t="s">
        <v>57</v>
      </c>
      <c r="E540" s="343"/>
      <c r="F540" s="343"/>
      <c r="G540" s="343"/>
      <c r="H540" s="12" t="s">
        <v>57</v>
      </c>
      <c r="I540" s="13" t="s">
        <v>1426</v>
      </c>
      <c r="J540" s="14">
        <v>40299</v>
      </c>
      <c r="K540" s="1">
        <v>505</v>
      </c>
    </row>
    <row r="541" spans="1:11" ht="12" customHeight="1">
      <c r="A541" s="342" t="s">
        <v>1427</v>
      </c>
      <c r="B541" s="342"/>
      <c r="C541" s="12" t="s">
        <v>1428</v>
      </c>
      <c r="D541" s="343" t="s">
        <v>47</v>
      </c>
      <c r="E541" s="343"/>
      <c r="F541" s="343"/>
      <c r="G541" s="343"/>
      <c r="H541" s="12" t="s">
        <v>47</v>
      </c>
      <c r="I541" s="13" t="s">
        <v>1429</v>
      </c>
      <c r="J541" s="14">
        <v>40299</v>
      </c>
      <c r="K541" s="1">
        <v>506</v>
      </c>
    </row>
    <row r="542" spans="1:11" ht="12" customHeight="1">
      <c r="A542" s="342" t="s">
        <v>1430</v>
      </c>
      <c r="B542" s="342"/>
      <c r="C542" s="12" t="s">
        <v>1431</v>
      </c>
      <c r="D542" s="343" t="s">
        <v>232</v>
      </c>
      <c r="E542" s="343"/>
      <c r="F542" s="343"/>
      <c r="G542" s="343"/>
      <c r="H542" s="12" t="s">
        <v>232</v>
      </c>
      <c r="I542" s="13" t="s">
        <v>1432</v>
      </c>
      <c r="J542" s="14">
        <v>40299</v>
      </c>
      <c r="K542" s="1">
        <v>507</v>
      </c>
    </row>
    <row r="543" spans="1:11" ht="12" customHeight="1">
      <c r="A543" s="342" t="s">
        <v>1433</v>
      </c>
      <c r="B543" s="342"/>
      <c r="C543" s="30" t="s">
        <v>1434</v>
      </c>
      <c r="D543" s="343" t="s">
        <v>47</v>
      </c>
      <c r="E543" s="343"/>
      <c r="F543" s="343"/>
      <c r="G543" s="343"/>
      <c r="H543" s="30" t="s">
        <v>47</v>
      </c>
      <c r="I543" s="13" t="s">
        <v>1435</v>
      </c>
      <c r="J543" s="14">
        <v>40299</v>
      </c>
      <c r="K543" s="1">
        <v>508</v>
      </c>
    </row>
    <row r="544" spans="1:11" ht="12" customHeight="1">
      <c r="A544" s="342" t="s">
        <v>1436</v>
      </c>
      <c r="B544" s="342"/>
      <c r="C544" s="12" t="s">
        <v>644</v>
      </c>
      <c r="D544" s="343" t="s">
        <v>98</v>
      </c>
      <c r="E544" s="343"/>
      <c r="F544" s="343"/>
      <c r="G544" s="343"/>
      <c r="H544" s="20" t="s">
        <v>98</v>
      </c>
      <c r="I544" s="13" t="s">
        <v>1437</v>
      </c>
      <c r="J544" s="14">
        <v>40299</v>
      </c>
      <c r="K544" s="1">
        <v>509</v>
      </c>
    </row>
    <row r="545" spans="1:11" ht="12" customHeight="1">
      <c r="A545" s="342" t="s">
        <v>1438</v>
      </c>
      <c r="B545" s="342"/>
      <c r="C545" s="20" t="s">
        <v>1439</v>
      </c>
      <c r="D545" s="343" t="s">
        <v>10</v>
      </c>
      <c r="E545" s="343"/>
      <c r="F545" s="343"/>
      <c r="G545" s="343"/>
      <c r="H545" s="20" t="s">
        <v>13</v>
      </c>
      <c r="I545" s="13" t="s">
        <v>1440</v>
      </c>
      <c r="J545" s="14">
        <v>40299</v>
      </c>
      <c r="K545" s="1">
        <v>510</v>
      </c>
    </row>
    <row r="546" spans="1:10" ht="13.5" customHeight="1">
      <c r="A546" s="338" t="s">
        <v>130</v>
      </c>
      <c r="B546" s="338"/>
      <c r="C546" s="25">
        <v>20870.26</v>
      </c>
      <c r="D546" s="345" t="s">
        <v>1441</v>
      </c>
      <c r="E546" s="345"/>
      <c r="F546" s="345"/>
      <c r="G546" s="345"/>
      <c r="H546" s="26" t="s">
        <v>1442</v>
      </c>
      <c r="I546" s="13"/>
      <c r="J546" s="14"/>
    </row>
    <row r="547" spans="1:10" ht="13.5" customHeight="1">
      <c r="A547" s="344" t="s">
        <v>1443</v>
      </c>
      <c r="B547" s="344"/>
      <c r="C547" s="344"/>
      <c r="D547" s="344"/>
      <c r="E547" s="344"/>
      <c r="F547" s="344"/>
      <c r="G547" s="344"/>
      <c r="H547" s="344"/>
      <c r="I547" s="344"/>
      <c r="J547" s="344"/>
    </row>
    <row r="548" spans="1:11" ht="12" customHeight="1">
      <c r="A548" s="342" t="s">
        <v>1444</v>
      </c>
      <c r="B548" s="342"/>
      <c r="C548" s="11" t="s">
        <v>1445</v>
      </c>
      <c r="D548" s="343" t="s">
        <v>138</v>
      </c>
      <c r="E548" s="343"/>
      <c r="F548" s="343"/>
      <c r="G548" s="343"/>
      <c r="H548" s="12" t="s">
        <v>138</v>
      </c>
      <c r="I548" s="13" t="s">
        <v>1446</v>
      </c>
      <c r="J548" s="14">
        <v>40299</v>
      </c>
      <c r="K548" s="1">
        <v>511</v>
      </c>
    </row>
    <row r="549" spans="1:11" ht="12" customHeight="1">
      <c r="A549" s="342" t="s">
        <v>1447</v>
      </c>
      <c r="B549" s="342"/>
      <c r="C549" s="11" t="s">
        <v>1448</v>
      </c>
      <c r="D549" s="343" t="s">
        <v>50</v>
      </c>
      <c r="E549" s="343"/>
      <c r="F549" s="343"/>
      <c r="G549" s="343"/>
      <c r="H549" s="12" t="s">
        <v>138</v>
      </c>
      <c r="I549" s="13" t="s">
        <v>1449</v>
      </c>
      <c r="J549" s="14">
        <v>40299</v>
      </c>
      <c r="K549" s="1">
        <v>512</v>
      </c>
    </row>
    <row r="550" spans="1:11" ht="12" customHeight="1">
      <c r="A550" s="342" t="s">
        <v>1450</v>
      </c>
      <c r="B550" s="342"/>
      <c r="C550" s="11" t="s">
        <v>1451</v>
      </c>
      <c r="D550" s="343" t="s">
        <v>40</v>
      </c>
      <c r="E550" s="343"/>
      <c r="F550" s="343"/>
      <c r="G550" s="343"/>
      <c r="H550" s="12" t="s">
        <v>31</v>
      </c>
      <c r="I550" s="13" t="s">
        <v>1452</v>
      </c>
      <c r="J550" s="14">
        <v>40299</v>
      </c>
      <c r="K550" s="1">
        <v>513</v>
      </c>
    </row>
    <row r="551" spans="1:11" ht="12" customHeight="1">
      <c r="A551" s="342" t="s">
        <v>1453</v>
      </c>
      <c r="B551" s="342"/>
      <c r="C551" s="11" t="s">
        <v>1454</v>
      </c>
      <c r="D551" s="343" t="s">
        <v>37</v>
      </c>
      <c r="E551" s="343"/>
      <c r="F551" s="343"/>
      <c r="G551" s="343"/>
      <c r="H551" s="12" t="s">
        <v>14</v>
      </c>
      <c r="I551" s="13" t="s">
        <v>1455</v>
      </c>
      <c r="J551" s="14">
        <v>40299</v>
      </c>
      <c r="K551" s="1">
        <v>514</v>
      </c>
    </row>
    <row r="552" spans="1:11" ht="12" customHeight="1">
      <c r="A552" s="342" t="s">
        <v>1456</v>
      </c>
      <c r="B552" s="342"/>
      <c r="C552" s="11" t="s">
        <v>1457</v>
      </c>
      <c r="D552" s="343" t="s">
        <v>101</v>
      </c>
      <c r="E552" s="343"/>
      <c r="F552" s="343"/>
      <c r="G552" s="343"/>
      <c r="H552" s="12" t="s">
        <v>13</v>
      </c>
      <c r="I552" s="13" t="s">
        <v>1458</v>
      </c>
      <c r="J552" s="14">
        <v>40299</v>
      </c>
      <c r="K552" s="1">
        <v>515</v>
      </c>
    </row>
    <row r="553" spans="1:11" ht="12" customHeight="1">
      <c r="A553" s="342" t="s">
        <v>1459</v>
      </c>
      <c r="B553" s="342"/>
      <c r="C553" s="11" t="s">
        <v>1460</v>
      </c>
      <c r="D553" s="343" t="s">
        <v>183</v>
      </c>
      <c r="E553" s="343"/>
      <c r="F553" s="343"/>
      <c r="G553" s="343"/>
      <c r="H553" s="12" t="s">
        <v>183</v>
      </c>
      <c r="I553" s="13" t="s">
        <v>1461</v>
      </c>
      <c r="J553" s="14">
        <v>41067</v>
      </c>
      <c r="K553" s="1">
        <v>516</v>
      </c>
    </row>
    <row r="554" spans="1:11" ht="12" customHeight="1">
      <c r="A554" s="342" t="s">
        <v>1462</v>
      </c>
      <c r="B554" s="342"/>
      <c r="C554" s="11" t="s">
        <v>1463</v>
      </c>
      <c r="D554" s="343" t="s">
        <v>82</v>
      </c>
      <c r="E554" s="343"/>
      <c r="F554" s="343"/>
      <c r="G554" s="343"/>
      <c r="H554" s="12" t="s">
        <v>82</v>
      </c>
      <c r="I554" s="13" t="s">
        <v>1464</v>
      </c>
      <c r="J554" s="14">
        <v>41067</v>
      </c>
      <c r="K554" s="1">
        <v>517</v>
      </c>
    </row>
    <row r="555" spans="1:11" ht="12" customHeight="1">
      <c r="A555" s="342" t="s">
        <v>1465</v>
      </c>
      <c r="B555" s="342"/>
      <c r="C555" s="11" t="s">
        <v>1466</v>
      </c>
      <c r="D555" s="343" t="s">
        <v>10</v>
      </c>
      <c r="E555" s="343"/>
      <c r="F555" s="343"/>
      <c r="G555" s="343"/>
      <c r="H555" s="12" t="s">
        <v>10</v>
      </c>
      <c r="I555" s="13" t="s">
        <v>1467</v>
      </c>
      <c r="J555" s="14">
        <v>40299</v>
      </c>
      <c r="K555" s="1">
        <v>518</v>
      </c>
    </row>
    <row r="556" spans="1:11" ht="12" customHeight="1">
      <c r="A556" s="342" t="s">
        <v>1468</v>
      </c>
      <c r="B556" s="342"/>
      <c r="C556" s="11" t="s">
        <v>1469</v>
      </c>
      <c r="D556" s="343" t="s">
        <v>34</v>
      </c>
      <c r="E556" s="343"/>
      <c r="F556" s="343"/>
      <c r="G556" s="343"/>
      <c r="H556" s="12" t="s">
        <v>34</v>
      </c>
      <c r="I556" s="13" t="s">
        <v>1470</v>
      </c>
      <c r="J556" s="14">
        <v>40299</v>
      </c>
      <c r="K556" s="1">
        <v>519</v>
      </c>
    </row>
    <row r="557" spans="1:11" ht="12" customHeight="1">
      <c r="A557" s="342" t="s">
        <v>1471</v>
      </c>
      <c r="B557" s="342"/>
      <c r="C557" s="11" t="s">
        <v>1472</v>
      </c>
      <c r="D557" s="343" t="s">
        <v>187</v>
      </c>
      <c r="E557" s="343"/>
      <c r="F557" s="343"/>
      <c r="G557" s="343"/>
      <c r="H557" s="12" t="s">
        <v>187</v>
      </c>
      <c r="I557" s="13" t="s">
        <v>1473</v>
      </c>
      <c r="J557" s="14">
        <v>40299</v>
      </c>
      <c r="K557" s="1">
        <v>520</v>
      </c>
    </row>
    <row r="558" spans="1:11" ht="12" customHeight="1">
      <c r="A558" s="342" t="s">
        <v>1474</v>
      </c>
      <c r="B558" s="342"/>
      <c r="C558" s="11" t="s">
        <v>1475</v>
      </c>
      <c r="D558" s="343" t="s">
        <v>187</v>
      </c>
      <c r="E558" s="343"/>
      <c r="F558" s="343"/>
      <c r="G558" s="343"/>
      <c r="H558" s="12" t="s">
        <v>160</v>
      </c>
      <c r="I558" s="13" t="s">
        <v>1476</v>
      </c>
      <c r="J558" s="14">
        <v>40299</v>
      </c>
      <c r="K558" s="1">
        <v>521</v>
      </c>
    </row>
    <row r="559" spans="1:11" ht="12" customHeight="1">
      <c r="A559" s="342" t="s">
        <v>1477</v>
      </c>
      <c r="B559" s="342"/>
      <c r="C559" s="11" t="s">
        <v>1478</v>
      </c>
      <c r="D559" s="343" t="s">
        <v>72</v>
      </c>
      <c r="E559" s="343"/>
      <c r="F559" s="343"/>
      <c r="G559" s="343"/>
      <c r="H559" s="12" t="s">
        <v>919</v>
      </c>
      <c r="I559" s="13" t="s">
        <v>1479</v>
      </c>
      <c r="J559" s="14">
        <v>40299</v>
      </c>
      <c r="K559" s="1">
        <v>522</v>
      </c>
    </row>
    <row r="560" spans="1:11" ht="12" customHeight="1">
      <c r="A560" s="342" t="s">
        <v>1480</v>
      </c>
      <c r="B560" s="342"/>
      <c r="C560" s="11" t="s">
        <v>1481</v>
      </c>
      <c r="D560" s="343" t="s">
        <v>72</v>
      </c>
      <c r="E560" s="343"/>
      <c r="F560" s="343"/>
      <c r="G560" s="343"/>
      <c r="H560" s="12" t="s">
        <v>72</v>
      </c>
      <c r="I560" s="13" t="s">
        <v>1482</v>
      </c>
      <c r="J560" s="14">
        <v>40299</v>
      </c>
      <c r="K560" s="1">
        <v>523</v>
      </c>
    </row>
    <row r="561" spans="1:11" ht="12" customHeight="1">
      <c r="A561" s="342" t="s">
        <v>1483</v>
      </c>
      <c r="B561" s="342"/>
      <c r="C561" s="11" t="s">
        <v>1484</v>
      </c>
      <c r="D561" s="343" t="s">
        <v>251</v>
      </c>
      <c r="E561" s="343"/>
      <c r="F561" s="343"/>
      <c r="G561" s="343"/>
      <c r="H561" s="12" t="s">
        <v>251</v>
      </c>
      <c r="I561" s="13" t="s">
        <v>1485</v>
      </c>
      <c r="J561" s="14">
        <v>40299</v>
      </c>
      <c r="K561" s="1">
        <v>524</v>
      </c>
    </row>
    <row r="562" spans="1:11" ht="12" customHeight="1">
      <c r="A562" s="342" t="s">
        <v>1486</v>
      </c>
      <c r="B562" s="342"/>
      <c r="C562" s="11" t="s">
        <v>1056</v>
      </c>
      <c r="D562" s="343" t="s">
        <v>120</v>
      </c>
      <c r="E562" s="343"/>
      <c r="F562" s="343"/>
      <c r="G562" s="343"/>
      <c r="H562" s="12" t="s">
        <v>120</v>
      </c>
      <c r="I562" s="13" t="s">
        <v>1487</v>
      </c>
      <c r="J562" s="14">
        <v>40299</v>
      </c>
      <c r="K562" s="1">
        <v>525</v>
      </c>
    </row>
    <row r="563" spans="1:11" ht="12" customHeight="1">
      <c r="A563" s="342" t="s">
        <v>1488</v>
      </c>
      <c r="B563" s="342"/>
      <c r="C563" s="11" t="s">
        <v>1489</v>
      </c>
      <c r="D563" s="343" t="s">
        <v>40</v>
      </c>
      <c r="E563" s="343"/>
      <c r="F563" s="343"/>
      <c r="G563" s="343"/>
      <c r="H563" s="12" t="s">
        <v>138</v>
      </c>
      <c r="I563" s="13" t="s">
        <v>952</v>
      </c>
      <c r="J563" s="14">
        <v>40299</v>
      </c>
      <c r="K563" s="1">
        <v>526</v>
      </c>
    </row>
    <row r="564" spans="1:11" ht="12" customHeight="1">
      <c r="A564" s="342" t="s">
        <v>1490</v>
      </c>
      <c r="B564" s="342"/>
      <c r="C564" s="11" t="s">
        <v>1491</v>
      </c>
      <c r="D564" s="343" t="s">
        <v>10</v>
      </c>
      <c r="E564" s="343"/>
      <c r="F564" s="343"/>
      <c r="G564" s="343"/>
      <c r="H564" s="12" t="s">
        <v>13</v>
      </c>
      <c r="I564" s="13" t="s">
        <v>1492</v>
      </c>
      <c r="J564" s="14">
        <v>40299</v>
      </c>
      <c r="K564" s="1">
        <v>527</v>
      </c>
    </row>
    <row r="565" spans="1:11" ht="12" customHeight="1">
      <c r="A565" s="342" t="s">
        <v>1493</v>
      </c>
      <c r="B565" s="342"/>
      <c r="C565" s="11" t="s">
        <v>1494</v>
      </c>
      <c r="D565" s="343" t="s">
        <v>26</v>
      </c>
      <c r="E565" s="343"/>
      <c r="F565" s="343"/>
      <c r="G565" s="343"/>
      <c r="H565" s="12" t="s">
        <v>26</v>
      </c>
      <c r="I565" s="13" t="s">
        <v>1495</v>
      </c>
      <c r="J565" s="14">
        <v>40299</v>
      </c>
      <c r="K565" s="1">
        <v>528</v>
      </c>
    </row>
    <row r="566" spans="1:11" ht="12" customHeight="1">
      <c r="A566" s="342" t="s">
        <v>1496</v>
      </c>
      <c r="B566" s="342"/>
      <c r="C566" s="11" t="s">
        <v>1497</v>
      </c>
      <c r="D566" s="343" t="s">
        <v>17</v>
      </c>
      <c r="E566" s="343"/>
      <c r="F566" s="343"/>
      <c r="G566" s="343"/>
      <c r="H566" s="12" t="s">
        <v>17</v>
      </c>
      <c r="I566" s="13" t="s">
        <v>1498</v>
      </c>
      <c r="J566" s="14">
        <v>40299</v>
      </c>
      <c r="K566" s="1">
        <v>529</v>
      </c>
    </row>
    <row r="567" spans="1:11" ht="12" customHeight="1">
      <c r="A567" s="342" t="s">
        <v>1499</v>
      </c>
      <c r="B567" s="342"/>
      <c r="C567" s="11" t="s">
        <v>1500</v>
      </c>
      <c r="D567" s="343" t="s">
        <v>82</v>
      </c>
      <c r="E567" s="343"/>
      <c r="F567" s="343"/>
      <c r="G567" s="343"/>
      <c r="H567" s="16" t="s">
        <v>82</v>
      </c>
      <c r="I567" s="13" t="s">
        <v>1501</v>
      </c>
      <c r="J567" s="14">
        <v>40299</v>
      </c>
      <c r="K567" s="1">
        <v>530</v>
      </c>
    </row>
    <row r="568" spans="1:11" ht="12" customHeight="1">
      <c r="A568" s="342" t="s">
        <v>1502</v>
      </c>
      <c r="B568" s="342"/>
      <c r="C568" s="31" t="s">
        <v>1503</v>
      </c>
      <c r="D568" s="343" t="s">
        <v>10</v>
      </c>
      <c r="E568" s="343"/>
      <c r="F568" s="343"/>
      <c r="G568" s="343"/>
      <c r="H568" s="12" t="s">
        <v>10</v>
      </c>
      <c r="I568" s="13" t="s">
        <v>1504</v>
      </c>
      <c r="J568" s="14">
        <v>40299</v>
      </c>
      <c r="K568" s="1">
        <v>531</v>
      </c>
    </row>
    <row r="569" spans="1:11" ht="12" customHeight="1">
      <c r="A569" s="342" t="s">
        <v>1505</v>
      </c>
      <c r="B569" s="342"/>
      <c r="C569" s="11" t="s">
        <v>1506</v>
      </c>
      <c r="D569" s="343" t="s">
        <v>34</v>
      </c>
      <c r="E569" s="343"/>
      <c r="F569" s="343"/>
      <c r="G569" s="343"/>
      <c r="H569" s="12" t="s">
        <v>34</v>
      </c>
      <c r="I569" s="13" t="s">
        <v>1507</v>
      </c>
      <c r="J569" s="14">
        <v>40299</v>
      </c>
      <c r="K569" s="1">
        <v>532</v>
      </c>
    </row>
    <row r="570" spans="1:11" ht="12" customHeight="1">
      <c r="A570" s="342" t="s">
        <v>1508</v>
      </c>
      <c r="B570" s="342"/>
      <c r="C570" s="11" t="s">
        <v>1509</v>
      </c>
      <c r="D570" s="343" t="s">
        <v>82</v>
      </c>
      <c r="E570" s="343"/>
      <c r="F570" s="343"/>
      <c r="G570" s="343"/>
      <c r="H570" s="12" t="s">
        <v>235</v>
      </c>
      <c r="I570" s="13" t="s">
        <v>1510</v>
      </c>
      <c r="J570" s="14">
        <v>40299</v>
      </c>
      <c r="K570" s="1">
        <v>533</v>
      </c>
    </row>
    <row r="571" spans="1:11" ht="12" customHeight="1">
      <c r="A571" s="342" t="s">
        <v>1511</v>
      </c>
      <c r="B571" s="342"/>
      <c r="C571" s="11" t="s">
        <v>1512</v>
      </c>
      <c r="D571" s="343" t="s">
        <v>26</v>
      </c>
      <c r="E571" s="343"/>
      <c r="F571" s="343"/>
      <c r="G571" s="343"/>
      <c r="H571" s="12" t="s">
        <v>26</v>
      </c>
      <c r="I571" s="13" t="s">
        <v>1479</v>
      </c>
      <c r="J571" s="14">
        <v>40299</v>
      </c>
      <c r="K571" s="1">
        <v>534</v>
      </c>
    </row>
    <row r="572" spans="1:11" ht="12" customHeight="1">
      <c r="A572" s="342" t="s">
        <v>1513</v>
      </c>
      <c r="B572" s="342"/>
      <c r="C572" s="11" t="s">
        <v>1514</v>
      </c>
      <c r="D572" s="343" t="s">
        <v>187</v>
      </c>
      <c r="E572" s="343"/>
      <c r="F572" s="343"/>
      <c r="G572" s="343"/>
      <c r="H572" s="12" t="s">
        <v>159</v>
      </c>
      <c r="I572" s="13" t="s">
        <v>1515</v>
      </c>
      <c r="J572" s="14">
        <v>40299</v>
      </c>
      <c r="K572" s="1">
        <v>535</v>
      </c>
    </row>
    <row r="573" spans="1:11" ht="12" customHeight="1">
      <c r="A573" s="342" t="s">
        <v>1516</v>
      </c>
      <c r="B573" s="342"/>
      <c r="C573" s="11" t="s">
        <v>1517</v>
      </c>
      <c r="D573" s="343" t="s">
        <v>241</v>
      </c>
      <c r="E573" s="343"/>
      <c r="F573" s="343"/>
      <c r="G573" s="343"/>
      <c r="H573" s="12" t="s">
        <v>286</v>
      </c>
      <c r="I573" s="13" t="s">
        <v>1518</v>
      </c>
      <c r="J573" s="14">
        <v>40299</v>
      </c>
      <c r="K573" s="1">
        <v>536</v>
      </c>
    </row>
    <row r="574" spans="1:11" ht="12" customHeight="1">
      <c r="A574" s="342" t="s">
        <v>1519</v>
      </c>
      <c r="B574" s="342"/>
      <c r="C574" s="11" t="s">
        <v>1520</v>
      </c>
      <c r="D574" s="343" t="s">
        <v>47</v>
      </c>
      <c r="E574" s="343"/>
      <c r="F574" s="343"/>
      <c r="G574" s="343"/>
      <c r="H574" s="12" t="s">
        <v>47</v>
      </c>
      <c r="I574" s="13" t="s">
        <v>1521</v>
      </c>
      <c r="J574" s="14">
        <v>40299</v>
      </c>
      <c r="K574" s="1">
        <v>537</v>
      </c>
    </row>
    <row r="575" spans="1:11" ht="12" customHeight="1">
      <c r="A575" s="342" t="s">
        <v>1522</v>
      </c>
      <c r="B575" s="342"/>
      <c r="C575" s="11" t="s">
        <v>1523</v>
      </c>
      <c r="D575" s="343" t="s">
        <v>770</v>
      </c>
      <c r="E575" s="343"/>
      <c r="F575" s="343"/>
      <c r="G575" s="343"/>
      <c r="H575" s="12" t="s">
        <v>770</v>
      </c>
      <c r="I575" s="13" t="s">
        <v>1524</v>
      </c>
      <c r="J575" s="14">
        <v>40299</v>
      </c>
      <c r="K575" s="1">
        <v>538</v>
      </c>
    </row>
    <row r="576" spans="1:11" ht="12" customHeight="1">
      <c r="A576" s="342" t="s">
        <v>1525</v>
      </c>
      <c r="B576" s="342"/>
      <c r="C576" s="11" t="s">
        <v>1526</v>
      </c>
      <c r="D576" s="343" t="s">
        <v>244</v>
      </c>
      <c r="E576" s="343"/>
      <c r="F576" s="343"/>
      <c r="G576" s="343"/>
      <c r="H576" s="12" t="s">
        <v>244</v>
      </c>
      <c r="I576" s="13" t="s">
        <v>1527</v>
      </c>
      <c r="J576" s="14">
        <v>40299</v>
      </c>
      <c r="K576" s="1">
        <v>539</v>
      </c>
    </row>
    <row r="577" spans="1:11" ht="12" customHeight="1">
      <c r="A577" s="342" t="s">
        <v>1528</v>
      </c>
      <c r="B577" s="342"/>
      <c r="C577" s="11" t="s">
        <v>1529</v>
      </c>
      <c r="D577" s="343" t="s">
        <v>308</v>
      </c>
      <c r="E577" s="343"/>
      <c r="F577" s="343"/>
      <c r="G577" s="343"/>
      <c r="H577" s="12" t="s">
        <v>240</v>
      </c>
      <c r="I577" s="13" t="s">
        <v>1530</v>
      </c>
      <c r="J577" s="14">
        <v>40299</v>
      </c>
      <c r="K577" s="1">
        <v>540</v>
      </c>
    </row>
    <row r="578" spans="1:11" ht="12" customHeight="1">
      <c r="A578" s="342" t="s">
        <v>1531</v>
      </c>
      <c r="B578" s="342"/>
      <c r="C578" s="11" t="s">
        <v>1532</v>
      </c>
      <c r="D578" s="343" t="s">
        <v>241</v>
      </c>
      <c r="E578" s="343"/>
      <c r="F578" s="343"/>
      <c r="G578" s="343"/>
      <c r="H578" s="12" t="s">
        <v>958</v>
      </c>
      <c r="I578" s="13" t="s">
        <v>1533</v>
      </c>
      <c r="J578" s="14">
        <v>40299</v>
      </c>
      <c r="K578" s="1">
        <v>541</v>
      </c>
    </row>
    <row r="579" spans="1:11" ht="12" customHeight="1">
      <c r="A579" s="342" t="s">
        <v>1534</v>
      </c>
      <c r="B579" s="342"/>
      <c r="C579" s="11" t="s">
        <v>1535</v>
      </c>
      <c r="D579" s="343" t="s">
        <v>65</v>
      </c>
      <c r="E579" s="343"/>
      <c r="F579" s="343"/>
      <c r="G579" s="343"/>
      <c r="H579" s="12" t="s">
        <v>65</v>
      </c>
      <c r="I579" s="13" t="s">
        <v>1536</v>
      </c>
      <c r="J579" s="14">
        <v>40299</v>
      </c>
      <c r="K579" s="1">
        <v>542</v>
      </c>
    </row>
    <row r="580" spans="1:11" ht="12" customHeight="1">
      <c r="A580" s="342" t="s">
        <v>1537</v>
      </c>
      <c r="B580" s="342"/>
      <c r="C580" s="11" t="s">
        <v>1538</v>
      </c>
      <c r="D580" s="343" t="s">
        <v>308</v>
      </c>
      <c r="E580" s="343"/>
      <c r="F580" s="343"/>
      <c r="G580" s="343"/>
      <c r="H580" s="12" t="s">
        <v>308</v>
      </c>
      <c r="I580" s="13" t="s">
        <v>1539</v>
      </c>
      <c r="J580" s="14">
        <v>40299</v>
      </c>
      <c r="K580" s="1">
        <v>543</v>
      </c>
    </row>
    <row r="581" spans="1:11" ht="12" customHeight="1">
      <c r="A581" s="342" t="s">
        <v>1540</v>
      </c>
      <c r="B581" s="342"/>
      <c r="C581" s="11" t="s">
        <v>1541</v>
      </c>
      <c r="D581" s="343" t="s">
        <v>287</v>
      </c>
      <c r="E581" s="343"/>
      <c r="F581" s="343"/>
      <c r="G581" s="343"/>
      <c r="H581" s="12" t="s">
        <v>292</v>
      </c>
      <c r="I581" s="13" t="s">
        <v>1542</v>
      </c>
      <c r="J581" s="14">
        <v>40299</v>
      </c>
      <c r="K581" s="1">
        <v>544</v>
      </c>
    </row>
    <row r="582" spans="1:11" ht="12" customHeight="1">
      <c r="A582" s="342" t="s">
        <v>1543</v>
      </c>
      <c r="B582" s="342"/>
      <c r="C582" s="11" t="s">
        <v>1544</v>
      </c>
      <c r="D582" s="343" t="s">
        <v>64</v>
      </c>
      <c r="E582" s="343"/>
      <c r="F582" s="343"/>
      <c r="G582" s="343"/>
      <c r="H582" s="12" t="s">
        <v>64</v>
      </c>
      <c r="I582" s="13" t="s">
        <v>1545</v>
      </c>
      <c r="J582" s="14">
        <v>40299</v>
      </c>
      <c r="K582" s="1">
        <v>545</v>
      </c>
    </row>
    <row r="583" spans="1:11" ht="26.25" customHeight="1">
      <c r="A583" s="342" t="s">
        <v>1546</v>
      </c>
      <c r="B583" s="342"/>
      <c r="C583" s="11" t="s">
        <v>1547</v>
      </c>
      <c r="D583" s="343" t="s">
        <v>349</v>
      </c>
      <c r="E583" s="343"/>
      <c r="F583" s="343"/>
      <c r="G583" s="343"/>
      <c r="H583" s="12" t="s">
        <v>251</v>
      </c>
      <c r="I583" s="13" t="s">
        <v>1548</v>
      </c>
      <c r="J583" s="14">
        <v>40299</v>
      </c>
      <c r="K583" s="1">
        <v>546</v>
      </c>
    </row>
    <row r="584" spans="1:11" ht="24.75" customHeight="1">
      <c r="A584" s="342" t="s">
        <v>1549</v>
      </c>
      <c r="B584" s="342"/>
      <c r="C584" s="11" t="s">
        <v>1550</v>
      </c>
      <c r="D584" s="343" t="s">
        <v>1551</v>
      </c>
      <c r="E584" s="343"/>
      <c r="F584" s="343"/>
      <c r="G584" s="343"/>
      <c r="H584" s="12" t="s">
        <v>1552</v>
      </c>
      <c r="I584" s="13" t="s">
        <v>1548</v>
      </c>
      <c r="J584" s="14">
        <v>40299</v>
      </c>
      <c r="K584" s="1">
        <v>547</v>
      </c>
    </row>
    <row r="585" spans="1:11" ht="24.75" customHeight="1">
      <c r="A585" s="342" t="s">
        <v>1553</v>
      </c>
      <c r="B585" s="342"/>
      <c r="C585" s="11" t="s">
        <v>1554</v>
      </c>
      <c r="D585" s="343" t="s">
        <v>1555</v>
      </c>
      <c r="E585" s="343"/>
      <c r="F585" s="343"/>
      <c r="G585" s="343"/>
      <c r="H585" s="12" t="s">
        <v>1555</v>
      </c>
      <c r="I585" s="13" t="s">
        <v>1548</v>
      </c>
      <c r="J585" s="14">
        <v>40299</v>
      </c>
      <c r="K585" s="1">
        <v>548</v>
      </c>
    </row>
    <row r="586" spans="1:11" ht="23.25" customHeight="1">
      <c r="A586" s="342" t="s">
        <v>1556</v>
      </c>
      <c r="B586" s="342"/>
      <c r="C586" s="11" t="s">
        <v>1557</v>
      </c>
      <c r="D586" s="343" t="s">
        <v>1558</v>
      </c>
      <c r="E586" s="343"/>
      <c r="F586" s="343"/>
      <c r="G586" s="343"/>
      <c r="H586" s="12" t="s">
        <v>1246</v>
      </c>
      <c r="I586" s="13" t="s">
        <v>1548</v>
      </c>
      <c r="J586" s="14">
        <v>40299</v>
      </c>
      <c r="K586" s="1">
        <v>549</v>
      </c>
    </row>
    <row r="587" spans="1:11" ht="25.5" customHeight="1">
      <c r="A587" s="342" t="s">
        <v>1559</v>
      </c>
      <c r="B587" s="342"/>
      <c r="C587" s="11" t="s">
        <v>1560</v>
      </c>
      <c r="D587" s="343" t="s">
        <v>1561</v>
      </c>
      <c r="E587" s="343"/>
      <c r="F587" s="343"/>
      <c r="G587" s="343"/>
      <c r="H587" s="12" t="s">
        <v>1562</v>
      </c>
      <c r="I587" s="13" t="s">
        <v>1548</v>
      </c>
      <c r="J587" s="14">
        <v>40299</v>
      </c>
      <c r="K587" s="1">
        <v>550</v>
      </c>
    </row>
    <row r="588" spans="1:11" ht="24" customHeight="1">
      <c r="A588" s="342" t="s">
        <v>1563</v>
      </c>
      <c r="B588" s="342"/>
      <c r="C588" s="11" t="s">
        <v>1564</v>
      </c>
      <c r="D588" s="343" t="s">
        <v>332</v>
      </c>
      <c r="E588" s="343"/>
      <c r="F588" s="343"/>
      <c r="G588" s="343"/>
      <c r="H588" s="12" t="s">
        <v>1565</v>
      </c>
      <c r="I588" s="13" t="s">
        <v>1548</v>
      </c>
      <c r="J588" s="14">
        <v>40299</v>
      </c>
      <c r="K588" s="1">
        <v>551</v>
      </c>
    </row>
    <row r="589" spans="1:11" ht="28.5" customHeight="1">
      <c r="A589" s="342" t="s">
        <v>1566</v>
      </c>
      <c r="B589" s="342"/>
      <c r="C589" s="11" t="s">
        <v>1567</v>
      </c>
      <c r="D589" s="343" t="s">
        <v>1568</v>
      </c>
      <c r="E589" s="343"/>
      <c r="F589" s="343"/>
      <c r="G589" s="343"/>
      <c r="H589" s="12" t="s">
        <v>529</v>
      </c>
      <c r="I589" s="13" t="s">
        <v>1548</v>
      </c>
      <c r="J589" s="14">
        <v>40299</v>
      </c>
      <c r="K589" s="1">
        <v>552</v>
      </c>
    </row>
    <row r="590" spans="1:11" ht="12" customHeight="1">
      <c r="A590" s="342" t="s">
        <v>1569</v>
      </c>
      <c r="B590" s="342"/>
      <c r="C590" s="11" t="s">
        <v>1570</v>
      </c>
      <c r="D590" s="343" t="s">
        <v>82</v>
      </c>
      <c r="E590" s="343"/>
      <c r="F590" s="343"/>
      <c r="G590" s="343"/>
      <c r="H590" s="12" t="s">
        <v>82</v>
      </c>
      <c r="I590" s="13" t="s">
        <v>1571</v>
      </c>
      <c r="J590" s="14">
        <v>40299</v>
      </c>
      <c r="K590" s="1">
        <v>553</v>
      </c>
    </row>
    <row r="591" spans="1:11" ht="12" customHeight="1">
      <c r="A591" s="342" t="s">
        <v>1572</v>
      </c>
      <c r="B591" s="342"/>
      <c r="C591" s="11" t="s">
        <v>1573</v>
      </c>
      <c r="D591" s="343" t="s">
        <v>79</v>
      </c>
      <c r="E591" s="343"/>
      <c r="F591" s="343"/>
      <c r="G591" s="343"/>
      <c r="H591" s="12" t="s">
        <v>79</v>
      </c>
      <c r="I591" s="13" t="s">
        <v>1574</v>
      </c>
      <c r="J591" s="14">
        <v>40299</v>
      </c>
      <c r="K591" s="1">
        <v>554</v>
      </c>
    </row>
    <row r="592" spans="1:11" ht="24.75" customHeight="1">
      <c r="A592" s="342" t="s">
        <v>1575</v>
      </c>
      <c r="B592" s="342"/>
      <c r="C592" s="11" t="s">
        <v>1576</v>
      </c>
      <c r="D592" s="343" t="s">
        <v>17</v>
      </c>
      <c r="E592" s="343"/>
      <c r="F592" s="343"/>
      <c r="G592" s="343"/>
      <c r="H592" s="12" t="s">
        <v>145</v>
      </c>
      <c r="I592" s="13" t="s">
        <v>1548</v>
      </c>
      <c r="J592" s="14">
        <v>40299</v>
      </c>
      <c r="K592" s="1">
        <v>555</v>
      </c>
    </row>
    <row r="593" spans="1:11" ht="26.25" customHeight="1">
      <c r="A593" s="342" t="s">
        <v>1577</v>
      </c>
      <c r="B593" s="342"/>
      <c r="C593" s="31" t="s">
        <v>1578</v>
      </c>
      <c r="D593" s="343" t="s">
        <v>348</v>
      </c>
      <c r="E593" s="343"/>
      <c r="F593" s="343"/>
      <c r="G593" s="343"/>
      <c r="H593" s="16" t="s">
        <v>348</v>
      </c>
      <c r="I593" s="13" t="s">
        <v>1548</v>
      </c>
      <c r="J593" s="14">
        <v>40299</v>
      </c>
      <c r="K593" s="1">
        <v>556</v>
      </c>
    </row>
    <row r="594" spans="1:11" ht="24.75" customHeight="1">
      <c r="A594" s="342" t="s">
        <v>1579</v>
      </c>
      <c r="B594" s="342"/>
      <c r="C594" s="11" t="s">
        <v>1580</v>
      </c>
      <c r="D594" s="343" t="s">
        <v>91</v>
      </c>
      <c r="E594" s="343"/>
      <c r="F594" s="343"/>
      <c r="G594" s="343"/>
      <c r="H594" s="12" t="s">
        <v>899</v>
      </c>
      <c r="I594" s="13" t="s">
        <v>1548</v>
      </c>
      <c r="J594" s="14">
        <v>40299</v>
      </c>
      <c r="K594" s="1">
        <v>557</v>
      </c>
    </row>
    <row r="595" spans="1:10" ht="17.25" customHeight="1">
      <c r="A595" s="338" t="s">
        <v>130</v>
      </c>
      <c r="B595" s="338"/>
      <c r="C595" s="18" t="s">
        <v>1581</v>
      </c>
      <c r="D595" s="345" t="s">
        <v>1582</v>
      </c>
      <c r="E595" s="345"/>
      <c r="F595" s="345"/>
      <c r="G595" s="345"/>
      <c r="H595" s="19" t="s">
        <v>1583</v>
      </c>
      <c r="I595" s="13"/>
      <c r="J595" s="14"/>
    </row>
    <row r="596" spans="1:10" ht="13.5" customHeight="1">
      <c r="A596" s="344" t="s">
        <v>1584</v>
      </c>
      <c r="B596" s="344"/>
      <c r="C596" s="344"/>
      <c r="D596" s="344"/>
      <c r="E596" s="344"/>
      <c r="F596" s="344"/>
      <c r="G596" s="344"/>
      <c r="H596" s="344"/>
      <c r="I596" s="344"/>
      <c r="J596" s="344"/>
    </row>
    <row r="597" spans="1:11" ht="12" customHeight="1">
      <c r="A597" s="342" t="s">
        <v>1585</v>
      </c>
      <c r="B597" s="342"/>
      <c r="C597" s="23" t="s">
        <v>1586</v>
      </c>
      <c r="D597" s="343" t="s">
        <v>556</v>
      </c>
      <c r="E597" s="343"/>
      <c r="F597" s="343"/>
      <c r="G597" s="343"/>
      <c r="H597" s="20" t="s">
        <v>895</v>
      </c>
      <c r="I597" s="13" t="s">
        <v>1587</v>
      </c>
      <c r="J597" s="14">
        <v>40299</v>
      </c>
      <c r="K597" s="1">
        <v>558</v>
      </c>
    </row>
    <row r="598" spans="1:11" ht="12" customHeight="1">
      <c r="A598" s="342" t="s">
        <v>1588</v>
      </c>
      <c r="B598" s="342"/>
      <c r="C598" s="20" t="s">
        <v>1589</v>
      </c>
      <c r="D598" s="343" t="s">
        <v>251</v>
      </c>
      <c r="E598" s="343"/>
      <c r="F598" s="343"/>
      <c r="G598" s="343"/>
      <c r="H598" s="20" t="s">
        <v>1242</v>
      </c>
      <c r="I598" s="13" t="s">
        <v>1590</v>
      </c>
      <c r="J598" s="14">
        <v>40299</v>
      </c>
      <c r="K598" s="1">
        <v>559</v>
      </c>
    </row>
    <row r="599" spans="1:10" ht="14.25" customHeight="1">
      <c r="A599" s="338" t="s">
        <v>130</v>
      </c>
      <c r="B599" s="338"/>
      <c r="C599" s="25">
        <v>2065.3</v>
      </c>
      <c r="D599" s="345" t="s">
        <v>543</v>
      </c>
      <c r="E599" s="345"/>
      <c r="F599" s="345"/>
      <c r="G599" s="345"/>
      <c r="H599" s="26" t="s">
        <v>467</v>
      </c>
      <c r="I599" s="13"/>
      <c r="J599" s="17"/>
    </row>
    <row r="600" spans="1:10" ht="13.5" customHeight="1">
      <c r="A600" s="344" t="s">
        <v>1591</v>
      </c>
      <c r="B600" s="344"/>
      <c r="C600" s="344"/>
      <c r="D600" s="344"/>
      <c r="E600" s="344"/>
      <c r="F600" s="344"/>
      <c r="G600" s="344"/>
      <c r="H600" s="344"/>
      <c r="I600" s="344"/>
      <c r="J600" s="344"/>
    </row>
    <row r="601" spans="1:11" ht="12" customHeight="1">
      <c r="A601" s="342" t="s">
        <v>1592</v>
      </c>
      <c r="B601" s="342"/>
      <c r="C601" s="11" t="s">
        <v>1593</v>
      </c>
      <c r="D601" s="343" t="s">
        <v>10</v>
      </c>
      <c r="E601" s="343"/>
      <c r="F601" s="343"/>
      <c r="G601" s="343"/>
      <c r="H601" s="12" t="s">
        <v>10</v>
      </c>
      <c r="I601" s="13" t="s">
        <v>1594</v>
      </c>
      <c r="J601" s="13" t="s">
        <v>1595</v>
      </c>
      <c r="K601" s="1">
        <v>560</v>
      </c>
    </row>
    <row r="602" spans="1:11" ht="12" customHeight="1">
      <c r="A602" s="342" t="s">
        <v>1596</v>
      </c>
      <c r="B602" s="342"/>
      <c r="C602" s="11" t="s">
        <v>1597</v>
      </c>
      <c r="D602" s="343" t="s">
        <v>235</v>
      </c>
      <c r="E602" s="343"/>
      <c r="F602" s="343"/>
      <c r="G602" s="343"/>
      <c r="H602" s="12" t="s">
        <v>235</v>
      </c>
      <c r="I602" s="13" t="s">
        <v>1598</v>
      </c>
      <c r="J602" s="13" t="s">
        <v>1595</v>
      </c>
      <c r="K602" s="1">
        <v>561</v>
      </c>
    </row>
    <row r="603" spans="1:11" ht="12" customHeight="1">
      <c r="A603" s="342" t="s">
        <v>1599</v>
      </c>
      <c r="B603" s="342"/>
      <c r="C603" s="11" t="s">
        <v>1600</v>
      </c>
      <c r="D603" s="343" t="s">
        <v>58</v>
      </c>
      <c r="E603" s="343"/>
      <c r="F603" s="343"/>
      <c r="G603" s="343"/>
      <c r="H603" s="12" t="s">
        <v>43</v>
      </c>
      <c r="I603" s="13" t="s">
        <v>1601</v>
      </c>
      <c r="J603" s="13" t="s">
        <v>1595</v>
      </c>
      <c r="K603" s="1">
        <v>562</v>
      </c>
    </row>
    <row r="604" spans="1:11" ht="12" customHeight="1">
      <c r="A604" s="342" t="s">
        <v>1602</v>
      </c>
      <c r="B604" s="342"/>
      <c r="C604" s="11" t="s">
        <v>1603</v>
      </c>
      <c r="D604" s="343" t="s">
        <v>26</v>
      </c>
      <c r="E604" s="343"/>
      <c r="F604" s="343"/>
      <c r="G604" s="343"/>
      <c r="H604" s="12" t="s">
        <v>26</v>
      </c>
      <c r="I604" s="13" t="s">
        <v>1604</v>
      </c>
      <c r="J604" s="13" t="s">
        <v>1595</v>
      </c>
      <c r="K604" s="1">
        <v>563</v>
      </c>
    </row>
    <row r="605" spans="1:11" ht="12" customHeight="1">
      <c r="A605" s="342" t="s">
        <v>1605</v>
      </c>
      <c r="B605" s="342"/>
      <c r="C605" s="11" t="s">
        <v>1606</v>
      </c>
      <c r="D605" s="343" t="s">
        <v>53</v>
      </c>
      <c r="E605" s="343"/>
      <c r="F605" s="343"/>
      <c r="G605" s="343"/>
      <c r="H605" s="12" t="s">
        <v>364</v>
      </c>
      <c r="I605" s="13" t="s">
        <v>1607</v>
      </c>
      <c r="J605" s="13" t="s">
        <v>1595</v>
      </c>
      <c r="K605" s="1">
        <v>564</v>
      </c>
    </row>
    <row r="606" spans="1:11" ht="12" customHeight="1">
      <c r="A606" s="342" t="s">
        <v>1608</v>
      </c>
      <c r="B606" s="342"/>
      <c r="C606" s="11" t="s">
        <v>1609</v>
      </c>
      <c r="D606" s="343" t="s">
        <v>61</v>
      </c>
      <c r="E606" s="343"/>
      <c r="F606" s="343"/>
      <c r="G606" s="343"/>
      <c r="H606" s="12" t="s">
        <v>61</v>
      </c>
      <c r="I606" s="13" t="s">
        <v>1610</v>
      </c>
      <c r="J606" s="13" t="s">
        <v>1595</v>
      </c>
      <c r="K606" s="1">
        <v>565</v>
      </c>
    </row>
    <row r="607" spans="1:11" ht="12" customHeight="1">
      <c r="A607" s="342" t="s">
        <v>1611</v>
      </c>
      <c r="B607" s="342"/>
      <c r="C607" s="11" t="s">
        <v>1612</v>
      </c>
      <c r="D607" s="343" t="s">
        <v>154</v>
      </c>
      <c r="E607" s="343"/>
      <c r="F607" s="343"/>
      <c r="G607" s="343"/>
      <c r="H607" s="12" t="s">
        <v>43</v>
      </c>
      <c r="I607" s="13" t="s">
        <v>1613</v>
      </c>
      <c r="J607" s="13" t="s">
        <v>1595</v>
      </c>
      <c r="K607" s="1">
        <v>566</v>
      </c>
    </row>
    <row r="608" spans="1:11" ht="12" customHeight="1">
      <c r="A608" s="342" t="s">
        <v>1614</v>
      </c>
      <c r="B608" s="342"/>
      <c r="C608" s="11" t="s">
        <v>1615</v>
      </c>
      <c r="D608" s="343" t="s">
        <v>31</v>
      </c>
      <c r="E608" s="343"/>
      <c r="F608" s="343"/>
      <c r="G608" s="343"/>
      <c r="H608" s="12" t="s">
        <v>31</v>
      </c>
      <c r="I608" s="13" t="s">
        <v>1616</v>
      </c>
      <c r="J608" s="13" t="s">
        <v>1595</v>
      </c>
      <c r="K608" s="1">
        <v>567</v>
      </c>
    </row>
    <row r="609" spans="1:11" ht="12" customHeight="1">
      <c r="A609" s="342" t="s">
        <v>1617</v>
      </c>
      <c r="B609" s="342"/>
      <c r="C609" s="11" t="s">
        <v>1618</v>
      </c>
      <c r="D609" s="343" t="s">
        <v>235</v>
      </c>
      <c r="E609" s="343"/>
      <c r="F609" s="343"/>
      <c r="G609" s="343"/>
      <c r="H609" s="12" t="s">
        <v>235</v>
      </c>
      <c r="I609" s="13" t="s">
        <v>1619</v>
      </c>
      <c r="J609" s="13" t="s">
        <v>1595</v>
      </c>
      <c r="K609" s="1">
        <v>568</v>
      </c>
    </row>
    <row r="610" spans="1:11" ht="12" customHeight="1">
      <c r="A610" s="342" t="s">
        <v>1620</v>
      </c>
      <c r="B610" s="342"/>
      <c r="C610" s="11" t="s">
        <v>1621</v>
      </c>
      <c r="D610" s="343" t="s">
        <v>10</v>
      </c>
      <c r="E610" s="343"/>
      <c r="F610" s="343"/>
      <c r="G610" s="343"/>
      <c r="H610" s="12" t="s">
        <v>10</v>
      </c>
      <c r="I610" s="13" t="s">
        <v>1622</v>
      </c>
      <c r="J610" s="14">
        <v>41548</v>
      </c>
      <c r="K610" s="1">
        <v>569</v>
      </c>
    </row>
    <row r="611" spans="1:11" ht="12" customHeight="1">
      <c r="A611" s="342" t="s">
        <v>1623</v>
      </c>
      <c r="B611" s="342"/>
      <c r="C611" s="11" t="s">
        <v>1624</v>
      </c>
      <c r="D611" s="343" t="s">
        <v>101</v>
      </c>
      <c r="E611" s="343"/>
      <c r="F611" s="343"/>
      <c r="G611" s="343"/>
      <c r="H611" s="12" t="s">
        <v>101</v>
      </c>
      <c r="I611" s="13" t="s">
        <v>1625</v>
      </c>
      <c r="J611" s="14">
        <v>41548</v>
      </c>
      <c r="K611" s="1">
        <v>570</v>
      </c>
    </row>
    <row r="612" spans="1:11" ht="12" customHeight="1">
      <c r="A612" s="342" t="s">
        <v>1626</v>
      </c>
      <c r="B612" s="342"/>
      <c r="C612" s="11" t="s">
        <v>1627</v>
      </c>
      <c r="D612" s="343" t="s">
        <v>120</v>
      </c>
      <c r="E612" s="343"/>
      <c r="F612" s="343"/>
      <c r="G612" s="343"/>
      <c r="H612" s="12" t="s">
        <v>120</v>
      </c>
      <c r="I612" s="13" t="s">
        <v>1628</v>
      </c>
      <c r="J612" s="14">
        <v>41548</v>
      </c>
      <c r="K612" s="1">
        <v>571</v>
      </c>
    </row>
    <row r="613" spans="1:11" ht="12" customHeight="1">
      <c r="A613" s="342" t="s">
        <v>1629</v>
      </c>
      <c r="B613" s="342"/>
      <c r="C613" s="11" t="s">
        <v>1630</v>
      </c>
      <c r="D613" s="343" t="s">
        <v>134</v>
      </c>
      <c r="E613" s="343"/>
      <c r="F613" s="343"/>
      <c r="G613" s="343"/>
      <c r="H613" s="12" t="s">
        <v>13</v>
      </c>
      <c r="I613" s="13" t="s">
        <v>1631</v>
      </c>
      <c r="J613" s="14">
        <v>41548</v>
      </c>
      <c r="K613" s="1">
        <v>572</v>
      </c>
    </row>
    <row r="614" spans="1:11" ht="12" customHeight="1">
      <c r="A614" s="342" t="s">
        <v>1632</v>
      </c>
      <c r="B614" s="342"/>
      <c r="C614" s="11" t="s">
        <v>1633</v>
      </c>
      <c r="D614" s="343" t="s">
        <v>235</v>
      </c>
      <c r="E614" s="343"/>
      <c r="F614" s="343"/>
      <c r="G614" s="343"/>
      <c r="H614" s="12" t="s">
        <v>235</v>
      </c>
      <c r="I614" s="13" t="s">
        <v>1634</v>
      </c>
      <c r="J614" s="14">
        <v>41548</v>
      </c>
      <c r="K614" s="1">
        <v>573</v>
      </c>
    </row>
    <row r="615" spans="1:11" ht="12" customHeight="1">
      <c r="A615" s="342" t="s">
        <v>1635</v>
      </c>
      <c r="B615" s="342"/>
      <c r="C615" s="11" t="s">
        <v>1636</v>
      </c>
      <c r="D615" s="343" t="s">
        <v>79</v>
      </c>
      <c r="E615" s="343"/>
      <c r="F615" s="343"/>
      <c r="G615" s="343"/>
      <c r="H615" s="12" t="s">
        <v>120</v>
      </c>
      <c r="I615" s="13" t="s">
        <v>1637</v>
      </c>
      <c r="J615" s="14">
        <v>41548</v>
      </c>
      <c r="K615" s="1">
        <v>574</v>
      </c>
    </row>
    <row r="616" spans="1:11" ht="12" customHeight="1">
      <c r="A616" s="342" t="s">
        <v>1638</v>
      </c>
      <c r="B616" s="342"/>
      <c r="C616" s="11" t="s">
        <v>1639</v>
      </c>
      <c r="D616" s="343" t="s">
        <v>101</v>
      </c>
      <c r="E616" s="343"/>
      <c r="F616" s="343"/>
      <c r="G616" s="343"/>
      <c r="H616" s="12" t="s">
        <v>101</v>
      </c>
      <c r="I616" s="13" t="s">
        <v>1640</v>
      </c>
      <c r="J616" s="14">
        <v>41548</v>
      </c>
      <c r="K616" s="1">
        <v>575</v>
      </c>
    </row>
    <row r="617" spans="1:11" ht="12" customHeight="1">
      <c r="A617" s="342" t="s">
        <v>1641</v>
      </c>
      <c r="B617" s="342"/>
      <c r="C617" s="11" t="s">
        <v>1642</v>
      </c>
      <c r="D617" s="343" t="s">
        <v>23</v>
      </c>
      <c r="E617" s="343"/>
      <c r="F617" s="343"/>
      <c r="G617" s="343"/>
      <c r="H617" s="12" t="s">
        <v>23</v>
      </c>
      <c r="I617" s="13" t="s">
        <v>1643</v>
      </c>
      <c r="J617" s="14">
        <v>41548</v>
      </c>
      <c r="K617" s="1">
        <v>576</v>
      </c>
    </row>
    <row r="618" spans="1:11" ht="12" customHeight="1">
      <c r="A618" s="342" t="s">
        <v>1644</v>
      </c>
      <c r="B618" s="342"/>
      <c r="C618" s="11" t="s">
        <v>1645</v>
      </c>
      <c r="D618" s="343" t="s">
        <v>54</v>
      </c>
      <c r="E618" s="343"/>
      <c r="F618" s="343"/>
      <c r="G618" s="343"/>
      <c r="H618" s="12" t="s">
        <v>232</v>
      </c>
      <c r="I618" s="13" t="s">
        <v>1646</v>
      </c>
      <c r="J618" s="14">
        <v>41548</v>
      </c>
      <c r="K618" s="1">
        <v>577</v>
      </c>
    </row>
    <row r="619" spans="1:11" ht="12" customHeight="1">
      <c r="A619" s="342" t="s">
        <v>1647</v>
      </c>
      <c r="B619" s="342"/>
      <c r="C619" s="11" t="s">
        <v>1648</v>
      </c>
      <c r="D619" s="343" t="s">
        <v>26</v>
      </c>
      <c r="E619" s="343"/>
      <c r="F619" s="343"/>
      <c r="G619" s="343"/>
      <c r="H619" s="12" t="s">
        <v>98</v>
      </c>
      <c r="I619" s="13" t="s">
        <v>1649</v>
      </c>
      <c r="J619" s="14">
        <v>41548</v>
      </c>
      <c r="K619" s="1">
        <v>578</v>
      </c>
    </row>
    <row r="620" spans="1:11" ht="12" customHeight="1">
      <c r="A620" s="342" t="s">
        <v>1650</v>
      </c>
      <c r="B620" s="342"/>
      <c r="C620" s="11" t="s">
        <v>1651</v>
      </c>
      <c r="D620" s="343" t="s">
        <v>26</v>
      </c>
      <c r="E620" s="343"/>
      <c r="F620" s="343"/>
      <c r="G620" s="343"/>
      <c r="H620" s="12" t="s">
        <v>134</v>
      </c>
      <c r="I620" s="13" t="s">
        <v>1652</v>
      </c>
      <c r="J620" s="14">
        <v>41548</v>
      </c>
      <c r="K620" s="1">
        <v>579</v>
      </c>
    </row>
    <row r="621" spans="1:11" ht="12" customHeight="1">
      <c r="A621" s="342" t="s">
        <v>1653</v>
      </c>
      <c r="B621" s="342"/>
      <c r="C621" s="11" t="s">
        <v>166</v>
      </c>
      <c r="D621" s="343" t="s">
        <v>31</v>
      </c>
      <c r="E621" s="343"/>
      <c r="F621" s="343"/>
      <c r="G621" s="343"/>
      <c r="H621" s="12" t="s">
        <v>31</v>
      </c>
      <c r="I621" s="13" t="s">
        <v>1654</v>
      </c>
      <c r="J621" s="14">
        <v>41548</v>
      </c>
      <c r="K621" s="1">
        <v>580</v>
      </c>
    </row>
    <row r="622" spans="1:11" ht="12" customHeight="1">
      <c r="A622" s="342" t="s">
        <v>1655</v>
      </c>
      <c r="B622" s="342"/>
      <c r="C622" s="11" t="s">
        <v>1656</v>
      </c>
      <c r="D622" s="343" t="s">
        <v>101</v>
      </c>
      <c r="E622" s="343"/>
      <c r="F622" s="343"/>
      <c r="G622" s="343"/>
      <c r="H622" s="12" t="s">
        <v>101</v>
      </c>
      <c r="I622" s="13" t="s">
        <v>1657</v>
      </c>
      <c r="J622" s="14">
        <v>41548</v>
      </c>
      <c r="K622" s="1">
        <v>581</v>
      </c>
    </row>
    <row r="623" spans="1:11" ht="12" customHeight="1">
      <c r="A623" s="342" t="s">
        <v>1658</v>
      </c>
      <c r="B623" s="342"/>
      <c r="C623" s="11" t="s">
        <v>1659</v>
      </c>
      <c r="D623" s="343" t="s">
        <v>47</v>
      </c>
      <c r="E623" s="343"/>
      <c r="F623" s="343"/>
      <c r="G623" s="343"/>
      <c r="H623" s="12" t="s">
        <v>47</v>
      </c>
      <c r="I623" s="13" t="s">
        <v>1660</v>
      </c>
      <c r="J623" s="14">
        <v>41548</v>
      </c>
      <c r="K623" s="1">
        <v>582</v>
      </c>
    </row>
    <row r="624" spans="1:11" ht="12" customHeight="1">
      <c r="A624" s="342" t="s">
        <v>1661</v>
      </c>
      <c r="B624" s="342"/>
      <c r="C624" s="11" t="s">
        <v>1662</v>
      </c>
      <c r="D624" s="343" t="s">
        <v>134</v>
      </c>
      <c r="E624" s="343"/>
      <c r="F624" s="343"/>
      <c r="G624" s="343"/>
      <c r="H624" s="12" t="s">
        <v>134</v>
      </c>
      <c r="I624" s="13" t="s">
        <v>1663</v>
      </c>
      <c r="J624" s="14">
        <v>41548</v>
      </c>
      <c r="K624" s="1">
        <v>583</v>
      </c>
    </row>
    <row r="625" spans="1:11" ht="12" customHeight="1">
      <c r="A625" s="342" t="s">
        <v>1664</v>
      </c>
      <c r="B625" s="342"/>
      <c r="C625" s="11" t="s">
        <v>1665</v>
      </c>
      <c r="D625" s="343" t="s">
        <v>235</v>
      </c>
      <c r="E625" s="343"/>
      <c r="F625" s="343"/>
      <c r="G625" s="343"/>
      <c r="H625" s="12" t="s">
        <v>31</v>
      </c>
      <c r="I625" s="13" t="s">
        <v>1666</v>
      </c>
      <c r="J625" s="14">
        <v>41548</v>
      </c>
      <c r="K625" s="1">
        <v>584</v>
      </c>
    </row>
    <row r="626" spans="1:11" ht="12" customHeight="1">
      <c r="A626" s="342" t="s">
        <v>1667</v>
      </c>
      <c r="B626" s="342"/>
      <c r="C626" s="11" t="s">
        <v>1668</v>
      </c>
      <c r="D626" s="343" t="s">
        <v>23</v>
      </c>
      <c r="E626" s="343"/>
      <c r="F626" s="343"/>
      <c r="G626" s="343"/>
      <c r="H626" s="12" t="s">
        <v>23</v>
      </c>
      <c r="I626" s="13" t="s">
        <v>1669</v>
      </c>
      <c r="J626" s="14">
        <v>41548</v>
      </c>
      <c r="K626" s="1">
        <v>585</v>
      </c>
    </row>
    <row r="627" spans="1:11" ht="12" customHeight="1">
      <c r="A627" s="342" t="s">
        <v>1670</v>
      </c>
      <c r="B627" s="342"/>
      <c r="C627" s="11" t="s">
        <v>661</v>
      </c>
      <c r="D627" s="343" t="s">
        <v>34</v>
      </c>
      <c r="E627" s="343"/>
      <c r="F627" s="343"/>
      <c r="G627" s="343"/>
      <c r="H627" s="12" t="s">
        <v>34</v>
      </c>
      <c r="I627" s="13" t="s">
        <v>1671</v>
      </c>
      <c r="J627" s="14">
        <v>41548</v>
      </c>
      <c r="K627" s="1">
        <v>586</v>
      </c>
    </row>
    <row r="628" spans="1:11" ht="12" customHeight="1">
      <c r="A628" s="342" t="s">
        <v>1672</v>
      </c>
      <c r="B628" s="342"/>
      <c r="C628" s="11" t="s">
        <v>1673</v>
      </c>
      <c r="D628" s="343" t="s">
        <v>138</v>
      </c>
      <c r="E628" s="343"/>
      <c r="F628" s="343"/>
      <c r="G628" s="343"/>
      <c r="H628" s="12" t="s">
        <v>138</v>
      </c>
      <c r="I628" s="13" t="s">
        <v>1674</v>
      </c>
      <c r="J628" s="14">
        <v>41548</v>
      </c>
      <c r="K628" s="1">
        <v>587</v>
      </c>
    </row>
    <row r="629" spans="1:11" ht="12" customHeight="1">
      <c r="A629" s="342" t="s">
        <v>1675</v>
      </c>
      <c r="B629" s="342"/>
      <c r="C629" s="11" t="s">
        <v>666</v>
      </c>
      <c r="D629" s="343" t="s">
        <v>120</v>
      </c>
      <c r="E629" s="343"/>
      <c r="F629" s="343"/>
      <c r="G629" s="343"/>
      <c r="H629" s="12" t="s">
        <v>120</v>
      </c>
      <c r="I629" s="13" t="s">
        <v>1676</v>
      </c>
      <c r="J629" s="14">
        <v>41548</v>
      </c>
      <c r="K629" s="1">
        <v>588</v>
      </c>
    </row>
    <row r="630" spans="1:11" ht="12" customHeight="1">
      <c r="A630" s="342" t="s">
        <v>1677</v>
      </c>
      <c r="B630" s="342"/>
      <c r="C630" s="11" t="s">
        <v>1678</v>
      </c>
      <c r="D630" s="343" t="s">
        <v>160</v>
      </c>
      <c r="E630" s="343"/>
      <c r="F630" s="343"/>
      <c r="G630" s="343"/>
      <c r="H630" s="12" t="s">
        <v>308</v>
      </c>
      <c r="I630" s="13" t="s">
        <v>1679</v>
      </c>
      <c r="J630" s="14">
        <v>41548</v>
      </c>
      <c r="K630" s="1">
        <v>589</v>
      </c>
    </row>
    <row r="631" spans="1:11" ht="12" customHeight="1">
      <c r="A631" s="342" t="s">
        <v>1680</v>
      </c>
      <c r="B631" s="342"/>
      <c r="C631" s="11" t="s">
        <v>1681</v>
      </c>
      <c r="D631" s="343" t="s">
        <v>17</v>
      </c>
      <c r="E631" s="343"/>
      <c r="F631" s="343"/>
      <c r="G631" s="343"/>
      <c r="H631" s="12" t="s">
        <v>18</v>
      </c>
      <c r="I631" s="13" t="s">
        <v>1682</v>
      </c>
      <c r="J631" s="14">
        <v>41548</v>
      </c>
      <c r="K631" s="1">
        <v>590</v>
      </c>
    </row>
    <row r="632" spans="1:11" ht="12" customHeight="1">
      <c r="A632" s="342" t="s">
        <v>1683</v>
      </c>
      <c r="B632" s="342"/>
      <c r="C632" s="11" t="s">
        <v>1684</v>
      </c>
      <c r="D632" s="343" t="s">
        <v>31</v>
      </c>
      <c r="E632" s="343"/>
      <c r="F632" s="343"/>
      <c r="G632" s="343"/>
      <c r="H632" s="12" t="s">
        <v>34</v>
      </c>
      <c r="I632" s="13" t="s">
        <v>1685</v>
      </c>
      <c r="J632" s="14">
        <v>41548</v>
      </c>
      <c r="K632" s="1">
        <v>591</v>
      </c>
    </row>
    <row r="633" spans="1:11" ht="12" customHeight="1">
      <c r="A633" s="342" t="s">
        <v>1686</v>
      </c>
      <c r="B633" s="342"/>
      <c r="C633" s="11" t="s">
        <v>1687</v>
      </c>
      <c r="D633" s="343" t="s">
        <v>227</v>
      </c>
      <c r="E633" s="343"/>
      <c r="F633" s="343"/>
      <c r="G633" s="343"/>
      <c r="H633" s="12" t="s">
        <v>145</v>
      </c>
      <c r="I633" s="13" t="s">
        <v>1688</v>
      </c>
      <c r="J633" s="14">
        <v>41548</v>
      </c>
      <c r="K633" s="1">
        <v>592</v>
      </c>
    </row>
    <row r="634" spans="1:11" ht="12" customHeight="1">
      <c r="A634" s="342" t="s">
        <v>1689</v>
      </c>
      <c r="B634" s="342"/>
      <c r="C634" s="11" t="s">
        <v>1690</v>
      </c>
      <c r="D634" s="343" t="s">
        <v>10</v>
      </c>
      <c r="E634" s="343"/>
      <c r="F634" s="343"/>
      <c r="G634" s="343"/>
      <c r="H634" s="12" t="s">
        <v>10</v>
      </c>
      <c r="I634" s="13" t="s">
        <v>1691</v>
      </c>
      <c r="J634" s="14">
        <v>41548</v>
      </c>
      <c r="K634" s="1">
        <v>593</v>
      </c>
    </row>
    <row r="635" spans="1:11" ht="12" customHeight="1">
      <c r="A635" s="342" t="s">
        <v>1692</v>
      </c>
      <c r="B635" s="342"/>
      <c r="C635" s="11" t="s">
        <v>1693</v>
      </c>
      <c r="D635" s="343" t="s">
        <v>18</v>
      </c>
      <c r="E635" s="343"/>
      <c r="F635" s="343"/>
      <c r="G635" s="343"/>
      <c r="H635" s="12" t="s">
        <v>46</v>
      </c>
      <c r="I635" s="13" t="s">
        <v>1694</v>
      </c>
      <c r="J635" s="14">
        <v>41548</v>
      </c>
      <c r="K635" s="1">
        <v>594</v>
      </c>
    </row>
    <row r="636" spans="1:11" ht="12" customHeight="1">
      <c r="A636" s="342" t="s">
        <v>1695</v>
      </c>
      <c r="B636" s="342"/>
      <c r="C636" s="11" t="s">
        <v>1696</v>
      </c>
      <c r="D636" s="343" t="s">
        <v>10</v>
      </c>
      <c r="E636" s="343"/>
      <c r="F636" s="343"/>
      <c r="G636" s="343"/>
      <c r="H636" s="12" t="s">
        <v>10</v>
      </c>
      <c r="I636" s="13" t="s">
        <v>1697</v>
      </c>
      <c r="J636" s="14">
        <v>41548</v>
      </c>
      <c r="K636" s="1">
        <v>595</v>
      </c>
    </row>
    <row r="637" spans="1:10" ht="18" customHeight="1">
      <c r="A637" s="338" t="s">
        <v>130</v>
      </c>
      <c r="B637" s="338"/>
      <c r="C637" s="32" t="s">
        <v>1698</v>
      </c>
      <c r="D637" s="339" t="s">
        <v>1699</v>
      </c>
      <c r="E637" s="339"/>
      <c r="F637" s="339"/>
      <c r="G637" s="339"/>
      <c r="H637" s="33" t="s">
        <v>1700</v>
      </c>
      <c r="I637" s="13"/>
      <c r="J637" s="13"/>
    </row>
    <row r="638" spans="1:10" ht="13.5" customHeight="1">
      <c r="A638" s="338" t="s">
        <v>1701</v>
      </c>
      <c r="B638" s="338"/>
      <c r="C638" s="32">
        <f>367916.52-3174-50.3-42-40.6-91.4-39.4-79-42.8</f>
        <v>364357.02</v>
      </c>
      <c r="D638" s="339">
        <f>18992-21-2-4-3-7-5-1-4</f>
        <v>18945</v>
      </c>
      <c r="E638" s="339"/>
      <c r="F638" s="339"/>
      <c r="G638" s="339"/>
      <c r="H638" s="33">
        <f>18489-19-2-4-3-7-5-1-4</f>
        <v>18444</v>
      </c>
      <c r="I638" s="13"/>
      <c r="J638" s="13"/>
    </row>
    <row r="639" ht="15" customHeight="1"/>
    <row r="640" spans="1:9" ht="13.5" customHeight="1">
      <c r="A640" s="340"/>
      <c r="B640" s="340"/>
      <c r="C640" s="340"/>
      <c r="D640" s="340"/>
      <c r="E640" s="340"/>
      <c r="F640" s="340"/>
      <c r="G640" s="340"/>
      <c r="H640" s="340"/>
      <c r="I640" s="34"/>
    </row>
    <row r="641" spans="2:4" ht="13.5" customHeight="1">
      <c r="B641" s="35"/>
      <c r="C641" s="35"/>
      <c r="D641" s="35"/>
    </row>
    <row r="642" spans="1:10" ht="13.5" customHeight="1">
      <c r="A642" s="341" t="s">
        <v>1702</v>
      </c>
      <c r="B642" s="341"/>
      <c r="C642" s="341"/>
      <c r="D642" s="341"/>
      <c r="E642" s="341"/>
      <c r="F642" s="341"/>
      <c r="G642" s="341"/>
      <c r="H642" s="341"/>
      <c r="I642" s="333" t="s">
        <v>1703</v>
      </c>
      <c r="J642" s="333"/>
    </row>
    <row r="643" spans="2:4" ht="13.5" customHeight="1">
      <c r="B643" s="35"/>
      <c r="C643" s="35"/>
      <c r="D643" s="35"/>
    </row>
    <row r="644" spans="2:9" ht="13.5" customHeight="1">
      <c r="B644" s="334"/>
      <c r="C644" s="334"/>
      <c r="D644" s="334"/>
      <c r="E644" s="335"/>
      <c r="F644" s="335"/>
      <c r="G644" s="335"/>
      <c r="H644" s="335"/>
      <c r="I644" s="335"/>
    </row>
    <row r="645" spans="2:4" ht="13.5" customHeight="1">
      <c r="B645" s="334"/>
      <c r="C645" s="334"/>
      <c r="D645" s="334"/>
    </row>
    <row r="646" ht="408.75" customHeight="1"/>
    <row r="647" ht="175.5" customHeight="1"/>
    <row r="648" spans="1:13" ht="12" customHeight="1">
      <c r="A648" s="336" t="s">
        <v>1704</v>
      </c>
      <c r="B648" s="336"/>
      <c r="C648" s="336"/>
      <c r="D648" s="336"/>
      <c r="E648" s="336"/>
      <c r="G648" s="337" t="s">
        <v>1705</v>
      </c>
      <c r="H648" s="337"/>
      <c r="I648" s="337"/>
      <c r="J648" s="337"/>
      <c r="K648" s="337"/>
      <c r="L648" s="337"/>
      <c r="M648" s="337"/>
    </row>
    <row r="649" ht="12" customHeight="1"/>
  </sheetData>
  <sheetProtection selectLockedCells="1" selectUnlockedCells="1"/>
  <mergeCells count="1260">
    <mergeCell ref="A2:J2"/>
    <mergeCell ref="A3:L3"/>
    <mergeCell ref="A4:B4"/>
    <mergeCell ref="D4:G4"/>
    <mergeCell ref="A5:J5"/>
    <mergeCell ref="A6:B6"/>
    <mergeCell ref="D6:G6"/>
    <mergeCell ref="A7:B7"/>
    <mergeCell ref="D7:G7"/>
    <mergeCell ref="A8:B8"/>
    <mergeCell ref="D8:G8"/>
    <mergeCell ref="A9:B9"/>
    <mergeCell ref="D9:G9"/>
    <mergeCell ref="A10:B10"/>
    <mergeCell ref="D10:G10"/>
    <mergeCell ref="A11:B11"/>
    <mergeCell ref="D11:G11"/>
    <mergeCell ref="A12:B12"/>
    <mergeCell ref="D12:G12"/>
    <mergeCell ref="A13:B13"/>
    <mergeCell ref="D13:G13"/>
    <mergeCell ref="A14:B14"/>
    <mergeCell ref="D14:G14"/>
    <mergeCell ref="A15:B15"/>
    <mergeCell ref="D15:G15"/>
    <mergeCell ref="A16:B16"/>
    <mergeCell ref="D16:G16"/>
    <mergeCell ref="A17:B17"/>
    <mergeCell ref="D17:G17"/>
    <mergeCell ref="A18:B18"/>
    <mergeCell ref="D18:G18"/>
    <mergeCell ref="A19:B19"/>
    <mergeCell ref="D19:G19"/>
    <mergeCell ref="A20:B20"/>
    <mergeCell ref="D20:G20"/>
    <mergeCell ref="A21:B21"/>
    <mergeCell ref="D21:G21"/>
    <mergeCell ref="A22:B22"/>
    <mergeCell ref="D22:G22"/>
    <mergeCell ref="A23:B23"/>
    <mergeCell ref="D23:G23"/>
    <mergeCell ref="A24:B24"/>
    <mergeCell ref="D24:G24"/>
    <mergeCell ref="A25:B25"/>
    <mergeCell ref="D25:G25"/>
    <mergeCell ref="A26:B26"/>
    <mergeCell ref="D26:G26"/>
    <mergeCell ref="A27:B27"/>
    <mergeCell ref="D27:G27"/>
    <mergeCell ref="A28:B28"/>
    <mergeCell ref="D28:G28"/>
    <mergeCell ref="A29:B29"/>
    <mergeCell ref="D29:G29"/>
    <mergeCell ref="A30:B30"/>
    <mergeCell ref="D30:G30"/>
    <mergeCell ref="A31:B31"/>
    <mergeCell ref="D31:G31"/>
    <mergeCell ref="A32:B32"/>
    <mergeCell ref="D32:G32"/>
    <mergeCell ref="A33:B33"/>
    <mergeCell ref="D33:G33"/>
    <mergeCell ref="A34:B34"/>
    <mergeCell ref="D34:G34"/>
    <mergeCell ref="A35:B35"/>
    <mergeCell ref="D35:G35"/>
    <mergeCell ref="A36:B36"/>
    <mergeCell ref="D36:G36"/>
    <mergeCell ref="A37:B37"/>
    <mergeCell ref="D37:G37"/>
    <mergeCell ref="A38:B38"/>
    <mergeCell ref="D38:G38"/>
    <mergeCell ref="A39:B39"/>
    <mergeCell ref="D39:G39"/>
    <mergeCell ref="A40:B40"/>
    <mergeCell ref="D40:G40"/>
    <mergeCell ref="A41:B41"/>
    <mergeCell ref="D41:G41"/>
    <mergeCell ref="A42:B42"/>
    <mergeCell ref="D42:G42"/>
    <mergeCell ref="A43:B43"/>
    <mergeCell ref="D43:G43"/>
    <mergeCell ref="A44:B44"/>
    <mergeCell ref="D44:G44"/>
    <mergeCell ref="A45:B45"/>
    <mergeCell ref="D45:G45"/>
    <mergeCell ref="A46:B46"/>
    <mergeCell ref="D46:G46"/>
    <mergeCell ref="A47:B47"/>
    <mergeCell ref="D47:G47"/>
    <mergeCell ref="A48:B48"/>
    <mergeCell ref="D48:G48"/>
    <mergeCell ref="A49:J49"/>
    <mergeCell ref="A50:B50"/>
    <mergeCell ref="D50:G50"/>
    <mergeCell ref="A51:B51"/>
    <mergeCell ref="D51:G51"/>
    <mergeCell ref="A52:B52"/>
    <mergeCell ref="D52:G52"/>
    <mergeCell ref="A53:B53"/>
    <mergeCell ref="D53:G53"/>
    <mergeCell ref="A54:B54"/>
    <mergeCell ref="D54:G54"/>
    <mergeCell ref="A55:B55"/>
    <mergeCell ref="D55:G55"/>
    <mergeCell ref="A56:B56"/>
    <mergeCell ref="D56:G56"/>
    <mergeCell ref="A57:B57"/>
    <mergeCell ref="D57:G57"/>
    <mergeCell ref="A58:B58"/>
    <mergeCell ref="D58:G58"/>
    <mergeCell ref="A60:B60"/>
    <mergeCell ref="D60:G60"/>
    <mergeCell ref="A61:B61"/>
    <mergeCell ref="D61:G61"/>
    <mergeCell ref="A62:B62"/>
    <mergeCell ref="D62:G62"/>
    <mergeCell ref="A63:B63"/>
    <mergeCell ref="D63:G63"/>
    <mergeCell ref="A64:B64"/>
    <mergeCell ref="D64:G64"/>
    <mergeCell ref="A65:B65"/>
    <mergeCell ref="D65:G65"/>
    <mergeCell ref="A66:B66"/>
    <mergeCell ref="D66:G66"/>
    <mergeCell ref="A67:B67"/>
    <mergeCell ref="D67:G67"/>
    <mergeCell ref="A68:B68"/>
    <mergeCell ref="D68:G68"/>
    <mergeCell ref="A69:B69"/>
    <mergeCell ref="D69:G69"/>
    <mergeCell ref="A70:B70"/>
    <mergeCell ref="D70:G70"/>
    <mergeCell ref="A71:B71"/>
    <mergeCell ref="D71:G71"/>
    <mergeCell ref="A72:B72"/>
    <mergeCell ref="D72:G72"/>
    <mergeCell ref="A73:B73"/>
    <mergeCell ref="D73:G73"/>
    <mergeCell ref="A74:B74"/>
    <mergeCell ref="D74:G74"/>
    <mergeCell ref="A75:B75"/>
    <mergeCell ref="D75:G75"/>
    <mergeCell ref="A76:B76"/>
    <mergeCell ref="D76:G76"/>
    <mergeCell ref="A77:B77"/>
    <mergeCell ref="D77:G77"/>
    <mergeCell ref="A78:B78"/>
    <mergeCell ref="D78:G78"/>
    <mergeCell ref="A79:J79"/>
    <mergeCell ref="A80:B80"/>
    <mergeCell ref="D80:G80"/>
    <mergeCell ref="A81:B81"/>
    <mergeCell ref="D81:G81"/>
    <mergeCell ref="A82:B82"/>
    <mergeCell ref="D82:G82"/>
    <mergeCell ref="A83:B83"/>
    <mergeCell ref="D83:G83"/>
    <mergeCell ref="A84:B84"/>
    <mergeCell ref="D84:G84"/>
    <mergeCell ref="A85:B85"/>
    <mergeCell ref="D85:G85"/>
    <mergeCell ref="A86:B86"/>
    <mergeCell ref="D86:G86"/>
    <mergeCell ref="A87:B87"/>
    <mergeCell ref="D87:G87"/>
    <mergeCell ref="A88:B88"/>
    <mergeCell ref="D88:G88"/>
    <mergeCell ref="A89:B89"/>
    <mergeCell ref="D89:G89"/>
    <mergeCell ref="A90:B90"/>
    <mergeCell ref="D90:G90"/>
    <mergeCell ref="A91:B91"/>
    <mergeCell ref="D91:G91"/>
    <mergeCell ref="A92:B92"/>
    <mergeCell ref="D92:G92"/>
    <mergeCell ref="A93:B93"/>
    <mergeCell ref="D93:G93"/>
    <mergeCell ref="A94:B94"/>
    <mergeCell ref="D94:G94"/>
    <mergeCell ref="A95:B95"/>
    <mergeCell ref="D95:G95"/>
    <mergeCell ref="A96:B96"/>
    <mergeCell ref="D96:G96"/>
    <mergeCell ref="A97:B97"/>
    <mergeCell ref="D97:G97"/>
    <mergeCell ref="A98:B98"/>
    <mergeCell ref="D98:G98"/>
    <mergeCell ref="A99:B99"/>
    <mergeCell ref="D99:G99"/>
    <mergeCell ref="A100:B100"/>
    <mergeCell ref="D100:G100"/>
    <mergeCell ref="A101:B101"/>
    <mergeCell ref="D101:G101"/>
    <mergeCell ref="A102:B102"/>
    <mergeCell ref="D102:G102"/>
    <mergeCell ref="A103:B103"/>
    <mergeCell ref="D103:G103"/>
    <mergeCell ref="A104:B104"/>
    <mergeCell ref="D104:G104"/>
    <mergeCell ref="A105:B105"/>
    <mergeCell ref="D105:G105"/>
    <mergeCell ref="A106:B106"/>
    <mergeCell ref="D106:G106"/>
    <mergeCell ref="A107:B107"/>
    <mergeCell ref="D107:G107"/>
    <mergeCell ref="A108:B108"/>
    <mergeCell ref="D108:G108"/>
    <mergeCell ref="A109:B109"/>
    <mergeCell ref="D109:G109"/>
    <mergeCell ref="A110:B110"/>
    <mergeCell ref="D110:G110"/>
    <mergeCell ref="A111:B111"/>
    <mergeCell ref="D111:G111"/>
    <mergeCell ref="A112:B112"/>
    <mergeCell ref="D112:G112"/>
    <mergeCell ref="A113:B113"/>
    <mergeCell ref="D113:G113"/>
    <mergeCell ref="A114:B114"/>
    <mergeCell ref="D114:G114"/>
    <mergeCell ref="A115:B115"/>
    <mergeCell ref="D115:G115"/>
    <mergeCell ref="A116:B116"/>
    <mergeCell ref="D116:G116"/>
    <mergeCell ref="A117:B117"/>
    <mergeCell ref="D117:G117"/>
    <mergeCell ref="A118:B118"/>
    <mergeCell ref="D118:G118"/>
    <mergeCell ref="A119:B119"/>
    <mergeCell ref="D119:G119"/>
    <mergeCell ref="A120:B120"/>
    <mergeCell ref="D120:G120"/>
    <mergeCell ref="A121:B121"/>
    <mergeCell ref="D121:G121"/>
    <mergeCell ref="A122:B122"/>
    <mergeCell ref="D122:G122"/>
    <mergeCell ref="A123:B123"/>
    <mergeCell ref="D123:G123"/>
    <mergeCell ref="A124:B124"/>
    <mergeCell ref="D124:G124"/>
    <mergeCell ref="A125:B125"/>
    <mergeCell ref="D125:G125"/>
    <mergeCell ref="A126:B126"/>
    <mergeCell ref="D126:G126"/>
    <mergeCell ref="A127:B127"/>
    <mergeCell ref="D127:G127"/>
    <mergeCell ref="A128:B128"/>
    <mergeCell ref="D128:G128"/>
    <mergeCell ref="A129:B129"/>
    <mergeCell ref="D129:G129"/>
    <mergeCell ref="A130:B130"/>
    <mergeCell ref="D130:G130"/>
    <mergeCell ref="A131:B131"/>
    <mergeCell ref="D131:G131"/>
    <mergeCell ref="A132:B132"/>
    <mergeCell ref="D132:G132"/>
    <mergeCell ref="A133:B133"/>
    <mergeCell ref="D133:G133"/>
    <mergeCell ref="A134:B134"/>
    <mergeCell ref="D134:G134"/>
    <mergeCell ref="A135:B135"/>
    <mergeCell ref="D135:G135"/>
    <mergeCell ref="A136:B136"/>
    <mergeCell ref="D136:G136"/>
    <mergeCell ref="A137:B137"/>
    <mergeCell ref="D137:G137"/>
    <mergeCell ref="A138:B138"/>
    <mergeCell ref="D138:G138"/>
    <mergeCell ref="A139:B139"/>
    <mergeCell ref="D139:G139"/>
    <mergeCell ref="A140:B140"/>
    <mergeCell ref="D140:G140"/>
    <mergeCell ref="A141:B141"/>
    <mergeCell ref="D141:G141"/>
    <mergeCell ref="A142:B142"/>
    <mergeCell ref="D142:G142"/>
    <mergeCell ref="A143:B143"/>
    <mergeCell ref="D143:G143"/>
    <mergeCell ref="A144:B144"/>
    <mergeCell ref="D144:G144"/>
    <mergeCell ref="A145:B145"/>
    <mergeCell ref="D145:G145"/>
    <mergeCell ref="A146:B146"/>
    <mergeCell ref="D146:G146"/>
    <mergeCell ref="A147:B147"/>
    <mergeCell ref="D147:G147"/>
    <mergeCell ref="A148:B148"/>
    <mergeCell ref="D148:G148"/>
    <mergeCell ref="A149:B149"/>
    <mergeCell ref="D149:G149"/>
    <mergeCell ref="A150:B150"/>
    <mergeCell ref="D150:G150"/>
    <mergeCell ref="A151:B151"/>
    <mergeCell ref="D151:G151"/>
    <mergeCell ref="A152:B152"/>
    <mergeCell ref="D152:G152"/>
    <mergeCell ref="A153:B153"/>
    <mergeCell ref="D153:G153"/>
    <mergeCell ref="A154:B154"/>
    <mergeCell ref="D154:G154"/>
    <mergeCell ref="A155:B155"/>
    <mergeCell ref="D155:G155"/>
    <mergeCell ref="A156:B156"/>
    <mergeCell ref="D156:G156"/>
    <mergeCell ref="A157:B157"/>
    <mergeCell ref="D157:G157"/>
    <mergeCell ref="A158:B158"/>
    <mergeCell ref="D158:G158"/>
    <mergeCell ref="A159:B159"/>
    <mergeCell ref="D159:G159"/>
    <mergeCell ref="A160:B160"/>
    <mergeCell ref="D160:G160"/>
    <mergeCell ref="A161:B161"/>
    <mergeCell ref="D161:G161"/>
    <mergeCell ref="A162:B162"/>
    <mergeCell ref="D162:G162"/>
    <mergeCell ref="A163:B163"/>
    <mergeCell ref="D163:G163"/>
    <mergeCell ref="A164:B164"/>
    <mergeCell ref="D164:G164"/>
    <mergeCell ref="A165:B165"/>
    <mergeCell ref="D165:G165"/>
    <mergeCell ref="A166:B166"/>
    <mergeCell ref="D166:G166"/>
    <mergeCell ref="A167:B167"/>
    <mergeCell ref="D167:G167"/>
    <mergeCell ref="A168:B168"/>
    <mergeCell ref="D168:G168"/>
    <mergeCell ref="A169:B169"/>
    <mergeCell ref="D169:G169"/>
    <mergeCell ref="A170:B170"/>
    <mergeCell ref="D170:G170"/>
    <mergeCell ref="A171:B171"/>
    <mergeCell ref="D171:G171"/>
    <mergeCell ref="A172:B172"/>
    <mergeCell ref="D172:G172"/>
    <mergeCell ref="A173:B173"/>
    <mergeCell ref="D173:G173"/>
    <mergeCell ref="A174:B174"/>
    <mergeCell ref="D174:G174"/>
    <mergeCell ref="A175:B175"/>
    <mergeCell ref="D175:G175"/>
    <mergeCell ref="A176:B176"/>
    <mergeCell ref="D176:G176"/>
    <mergeCell ref="A177:B177"/>
    <mergeCell ref="D177:G177"/>
    <mergeCell ref="A178:B178"/>
    <mergeCell ref="D178:G178"/>
    <mergeCell ref="A179:B179"/>
    <mergeCell ref="D179:G179"/>
    <mergeCell ref="A180:B180"/>
    <mergeCell ref="D180:G180"/>
    <mergeCell ref="A181:B181"/>
    <mergeCell ref="D181:G181"/>
    <mergeCell ref="A182:B182"/>
    <mergeCell ref="D182:G182"/>
    <mergeCell ref="A183:B183"/>
    <mergeCell ref="D183:G183"/>
    <mergeCell ref="A184:B184"/>
    <mergeCell ref="D184:G184"/>
    <mergeCell ref="A185:B185"/>
    <mergeCell ref="D185:G185"/>
    <mergeCell ref="A186:B186"/>
    <mergeCell ref="D186:G186"/>
    <mergeCell ref="A187:B187"/>
    <mergeCell ref="D187:G187"/>
    <mergeCell ref="A188:B188"/>
    <mergeCell ref="D188:G188"/>
    <mergeCell ref="A190:B190"/>
    <mergeCell ref="D190:G190"/>
    <mergeCell ref="A191:B191"/>
    <mergeCell ref="D191:G191"/>
    <mergeCell ref="A192:B192"/>
    <mergeCell ref="D192:G192"/>
    <mergeCell ref="A193:B193"/>
    <mergeCell ref="D193:G193"/>
    <mergeCell ref="A194:B194"/>
    <mergeCell ref="D194:G194"/>
    <mergeCell ref="A195:B195"/>
    <mergeCell ref="D195:G195"/>
    <mergeCell ref="A196:J196"/>
    <mergeCell ref="A197:B197"/>
    <mergeCell ref="D197:G197"/>
    <mergeCell ref="A198:B198"/>
    <mergeCell ref="D198:G198"/>
    <mergeCell ref="A199:B199"/>
    <mergeCell ref="D199:G199"/>
    <mergeCell ref="A200:B200"/>
    <mergeCell ref="D200:G200"/>
    <mergeCell ref="A201:B201"/>
    <mergeCell ref="D201:G201"/>
    <mergeCell ref="A202:B202"/>
    <mergeCell ref="D202:G202"/>
    <mergeCell ref="A203:B203"/>
    <mergeCell ref="D203:G203"/>
    <mergeCell ref="A204:B204"/>
    <mergeCell ref="D204:G204"/>
    <mergeCell ref="A205:B205"/>
    <mergeCell ref="D205:G205"/>
    <mergeCell ref="A206:B206"/>
    <mergeCell ref="D206:G206"/>
    <mergeCell ref="A207:B207"/>
    <mergeCell ref="D207:G207"/>
    <mergeCell ref="A208:B208"/>
    <mergeCell ref="D208:G208"/>
    <mergeCell ref="A209:B209"/>
    <mergeCell ref="D209:G209"/>
    <mergeCell ref="A210:B210"/>
    <mergeCell ref="D210:G210"/>
    <mergeCell ref="A211:B211"/>
    <mergeCell ref="D211:G211"/>
    <mergeCell ref="A212:B212"/>
    <mergeCell ref="D212:G212"/>
    <mergeCell ref="A213:B213"/>
    <mergeCell ref="D213:G213"/>
    <mergeCell ref="A214:B214"/>
    <mergeCell ref="D214:G214"/>
    <mergeCell ref="A215:B215"/>
    <mergeCell ref="D215:G215"/>
    <mergeCell ref="A216:B216"/>
    <mergeCell ref="D216:G216"/>
    <mergeCell ref="A217:B217"/>
    <mergeCell ref="D217:G217"/>
    <mergeCell ref="A218:B218"/>
    <mergeCell ref="D218:G218"/>
    <mergeCell ref="A219:B219"/>
    <mergeCell ref="D219:G219"/>
    <mergeCell ref="A220:B220"/>
    <mergeCell ref="D220:G220"/>
    <mergeCell ref="A221:B221"/>
    <mergeCell ref="D221:G221"/>
    <mergeCell ref="A222:B222"/>
    <mergeCell ref="D222:G222"/>
    <mergeCell ref="A223:B223"/>
    <mergeCell ref="D223:G223"/>
    <mergeCell ref="A224:B224"/>
    <mergeCell ref="D224:G224"/>
    <mergeCell ref="A225:B225"/>
    <mergeCell ref="D225:G225"/>
    <mergeCell ref="A226:B226"/>
    <mergeCell ref="D226:G226"/>
    <mergeCell ref="A227:B227"/>
    <mergeCell ref="D227:G227"/>
    <mergeCell ref="A228:B228"/>
    <mergeCell ref="D228:G228"/>
    <mergeCell ref="A229:B229"/>
    <mergeCell ref="D229:G229"/>
    <mergeCell ref="A230:B230"/>
    <mergeCell ref="D230:G230"/>
    <mergeCell ref="A231:B231"/>
    <mergeCell ref="D231:G231"/>
    <mergeCell ref="A232:B232"/>
    <mergeCell ref="D232:G232"/>
    <mergeCell ref="A233:B233"/>
    <mergeCell ref="D233:G233"/>
    <mergeCell ref="A234:B234"/>
    <mergeCell ref="D234:G234"/>
    <mergeCell ref="A235:B235"/>
    <mergeCell ref="D235:G235"/>
    <mergeCell ref="A236:B236"/>
    <mergeCell ref="D236:G236"/>
    <mergeCell ref="A237:B237"/>
    <mergeCell ref="D237:G237"/>
    <mergeCell ref="A238:B238"/>
    <mergeCell ref="D238:G238"/>
    <mergeCell ref="A239:B239"/>
    <mergeCell ref="D239:G239"/>
    <mergeCell ref="A240:B240"/>
    <mergeCell ref="D240:G240"/>
    <mergeCell ref="A241:B241"/>
    <mergeCell ref="D241:G241"/>
    <mergeCell ref="A242:B242"/>
    <mergeCell ref="D242:G242"/>
    <mergeCell ref="A243:B243"/>
    <mergeCell ref="D243:G243"/>
    <mergeCell ref="A244:B244"/>
    <mergeCell ref="D244:G244"/>
    <mergeCell ref="A245:B245"/>
    <mergeCell ref="D245:G245"/>
    <mergeCell ref="A246:B246"/>
    <mergeCell ref="D246:G246"/>
    <mergeCell ref="A247:B247"/>
    <mergeCell ref="D247:G247"/>
    <mergeCell ref="A248:B248"/>
    <mergeCell ref="D248:G248"/>
    <mergeCell ref="A249:B249"/>
    <mergeCell ref="D249:G249"/>
    <mergeCell ref="A250:B250"/>
    <mergeCell ref="D250:G250"/>
    <mergeCell ref="A251:B251"/>
    <mergeCell ref="D251:G251"/>
    <mergeCell ref="A252:B252"/>
    <mergeCell ref="D252:G252"/>
    <mergeCell ref="A253:B253"/>
    <mergeCell ref="D253:G253"/>
    <mergeCell ref="A255:B255"/>
    <mergeCell ref="D255:G255"/>
    <mergeCell ref="A256:J256"/>
    <mergeCell ref="A257:B257"/>
    <mergeCell ref="D257:G257"/>
    <mergeCell ref="A258:B258"/>
    <mergeCell ref="D258:G258"/>
    <mergeCell ref="A259:B259"/>
    <mergeCell ref="D259:G259"/>
    <mergeCell ref="A260:B260"/>
    <mergeCell ref="D260:G260"/>
    <mergeCell ref="A261:B261"/>
    <mergeCell ref="D261:G261"/>
    <mergeCell ref="A262:B262"/>
    <mergeCell ref="D262:G262"/>
    <mergeCell ref="A263:B263"/>
    <mergeCell ref="D263:G263"/>
    <mergeCell ref="A264:B264"/>
    <mergeCell ref="D264:G264"/>
    <mergeCell ref="A265:B265"/>
    <mergeCell ref="D265:G265"/>
    <mergeCell ref="A266:B266"/>
    <mergeCell ref="D266:G266"/>
    <mergeCell ref="A267:B267"/>
    <mergeCell ref="D267:G267"/>
    <mergeCell ref="A268:B268"/>
    <mergeCell ref="D268:G268"/>
    <mergeCell ref="A269:B269"/>
    <mergeCell ref="D269:G269"/>
    <mergeCell ref="A270:B270"/>
    <mergeCell ref="D270:G270"/>
    <mergeCell ref="A271:B271"/>
    <mergeCell ref="D271:G271"/>
    <mergeCell ref="A272:B272"/>
    <mergeCell ref="D272:G272"/>
    <mergeCell ref="A273:B273"/>
    <mergeCell ref="D273:G273"/>
    <mergeCell ref="A274:B274"/>
    <mergeCell ref="D274:G274"/>
    <mergeCell ref="A275:B275"/>
    <mergeCell ref="D275:G275"/>
    <mergeCell ref="A276:B276"/>
    <mergeCell ref="D276:G276"/>
    <mergeCell ref="A277:B277"/>
    <mergeCell ref="D277:G277"/>
    <mergeCell ref="A278:B278"/>
    <mergeCell ref="D278:G278"/>
    <mergeCell ref="A279:B279"/>
    <mergeCell ref="D279:G279"/>
    <mergeCell ref="A280:B280"/>
    <mergeCell ref="D280:G280"/>
    <mergeCell ref="A281:B281"/>
    <mergeCell ref="D281:G281"/>
    <mergeCell ref="A282:B282"/>
    <mergeCell ref="D282:G282"/>
    <mergeCell ref="A283:B283"/>
    <mergeCell ref="D283:G283"/>
    <mergeCell ref="A284:B284"/>
    <mergeCell ref="D284:G284"/>
    <mergeCell ref="A285:B285"/>
    <mergeCell ref="D285:G285"/>
    <mergeCell ref="A286:B286"/>
    <mergeCell ref="D286:G286"/>
    <mergeCell ref="A287:B287"/>
    <mergeCell ref="D287:G287"/>
    <mergeCell ref="A288:B288"/>
    <mergeCell ref="D288:G288"/>
    <mergeCell ref="A289:B289"/>
    <mergeCell ref="D289:G289"/>
    <mergeCell ref="A290:B290"/>
    <mergeCell ref="D290:G290"/>
    <mergeCell ref="A291:B291"/>
    <mergeCell ref="D291:G291"/>
    <mergeCell ref="A292:B292"/>
    <mergeCell ref="D292:G292"/>
    <mergeCell ref="A293:B293"/>
    <mergeCell ref="D293:G293"/>
    <mergeCell ref="A294:B294"/>
    <mergeCell ref="D294:G294"/>
    <mergeCell ref="A295:B295"/>
    <mergeCell ref="D295:G295"/>
    <mergeCell ref="A296:B296"/>
    <mergeCell ref="D296:G296"/>
    <mergeCell ref="A297:B297"/>
    <mergeCell ref="D297:G297"/>
    <mergeCell ref="A298:B298"/>
    <mergeCell ref="D298:G298"/>
    <mergeCell ref="A299:B299"/>
    <mergeCell ref="D299:G299"/>
    <mergeCell ref="A300:B300"/>
    <mergeCell ref="D300:G300"/>
    <mergeCell ref="A301:B301"/>
    <mergeCell ref="D301:G301"/>
    <mergeCell ref="A302:B302"/>
    <mergeCell ref="D302:G302"/>
    <mergeCell ref="A303:B303"/>
    <mergeCell ref="D303:G303"/>
    <mergeCell ref="A304:B304"/>
    <mergeCell ref="D304:G304"/>
    <mergeCell ref="A305:B305"/>
    <mergeCell ref="D305:G305"/>
    <mergeCell ref="A306:B306"/>
    <mergeCell ref="D306:G306"/>
    <mergeCell ref="A307:B307"/>
    <mergeCell ref="D307:G307"/>
    <mergeCell ref="A308:B308"/>
    <mergeCell ref="D308:G308"/>
    <mergeCell ref="A309:B309"/>
    <mergeCell ref="D309:G309"/>
    <mergeCell ref="A310:B310"/>
    <mergeCell ref="D310:G310"/>
    <mergeCell ref="A311:B311"/>
    <mergeCell ref="D311:G311"/>
    <mergeCell ref="A312:B312"/>
    <mergeCell ref="D312:G312"/>
    <mergeCell ref="A313:B313"/>
    <mergeCell ref="D313:G313"/>
    <mergeCell ref="A314:B314"/>
    <mergeCell ref="D314:G314"/>
    <mergeCell ref="A315:B315"/>
    <mergeCell ref="D315:G315"/>
    <mergeCell ref="A316:B316"/>
    <mergeCell ref="D316:G316"/>
    <mergeCell ref="A317:B317"/>
    <mergeCell ref="D317:G317"/>
    <mergeCell ref="A318:B318"/>
    <mergeCell ref="D318:G318"/>
    <mergeCell ref="A319:B319"/>
    <mergeCell ref="D319:G319"/>
    <mergeCell ref="A320:B320"/>
    <mergeCell ref="D320:G320"/>
    <mergeCell ref="A321:B321"/>
    <mergeCell ref="D321:G321"/>
    <mergeCell ref="A322:B322"/>
    <mergeCell ref="D322:G322"/>
    <mergeCell ref="A323:B323"/>
    <mergeCell ref="D323:G323"/>
    <mergeCell ref="A324:B324"/>
    <mergeCell ref="D324:G324"/>
    <mergeCell ref="A325:B325"/>
    <mergeCell ref="D325:G325"/>
    <mergeCell ref="A326:B326"/>
    <mergeCell ref="D326:G326"/>
    <mergeCell ref="A327:B327"/>
    <mergeCell ref="D327:G327"/>
    <mergeCell ref="A328:B328"/>
    <mergeCell ref="D328:G328"/>
    <mergeCell ref="A329:B329"/>
    <mergeCell ref="D329:G329"/>
    <mergeCell ref="A330:B330"/>
    <mergeCell ref="D330:G330"/>
    <mergeCell ref="A331:B331"/>
    <mergeCell ref="D331:G331"/>
    <mergeCell ref="A332:B332"/>
    <mergeCell ref="D332:G332"/>
    <mergeCell ref="A333:B333"/>
    <mergeCell ref="D333:G333"/>
    <mergeCell ref="A334:B334"/>
    <mergeCell ref="D334:G334"/>
    <mergeCell ref="A335:B335"/>
    <mergeCell ref="D335:G335"/>
    <mergeCell ref="A336:B336"/>
    <mergeCell ref="D336:G336"/>
    <mergeCell ref="A337:B337"/>
    <mergeCell ref="D337:G337"/>
    <mergeCell ref="A338:B338"/>
    <mergeCell ref="D338:G338"/>
    <mergeCell ref="A339:J339"/>
    <mergeCell ref="A340:B340"/>
    <mergeCell ref="D340:G340"/>
    <mergeCell ref="A341:B341"/>
    <mergeCell ref="D341:G341"/>
    <mergeCell ref="A342:B342"/>
    <mergeCell ref="D342:G342"/>
    <mergeCell ref="A343:B343"/>
    <mergeCell ref="D343:G343"/>
    <mergeCell ref="A344:B344"/>
    <mergeCell ref="D344:G344"/>
    <mergeCell ref="A345:B345"/>
    <mergeCell ref="D345:G345"/>
    <mergeCell ref="A346:B346"/>
    <mergeCell ref="D346:G346"/>
    <mergeCell ref="A347:B347"/>
    <mergeCell ref="D347:G347"/>
    <mergeCell ref="A348:B348"/>
    <mergeCell ref="D348:G348"/>
    <mergeCell ref="A349:B349"/>
    <mergeCell ref="D349:G349"/>
    <mergeCell ref="A350:B350"/>
    <mergeCell ref="D350:G350"/>
    <mergeCell ref="A351:B351"/>
    <mergeCell ref="D351:G351"/>
    <mergeCell ref="A352:B352"/>
    <mergeCell ref="D352:G352"/>
    <mergeCell ref="A353:B353"/>
    <mergeCell ref="D353:G353"/>
    <mergeCell ref="A354:B354"/>
    <mergeCell ref="D354:G354"/>
    <mergeCell ref="A355:B355"/>
    <mergeCell ref="D355:G355"/>
    <mergeCell ref="A356:B356"/>
    <mergeCell ref="D356:G356"/>
    <mergeCell ref="A357:B357"/>
    <mergeCell ref="D357:G357"/>
    <mergeCell ref="A358:B358"/>
    <mergeCell ref="D358:G358"/>
    <mergeCell ref="A359:B359"/>
    <mergeCell ref="D359:G359"/>
    <mergeCell ref="A360:B360"/>
    <mergeCell ref="D360:G360"/>
    <mergeCell ref="A361:B361"/>
    <mergeCell ref="D361:G361"/>
    <mergeCell ref="A362:B362"/>
    <mergeCell ref="D362:G362"/>
    <mergeCell ref="A363:B363"/>
    <mergeCell ref="D363:G363"/>
    <mergeCell ref="A364:B364"/>
    <mergeCell ref="D364:G364"/>
    <mergeCell ref="A365:B365"/>
    <mergeCell ref="D365:G365"/>
    <mergeCell ref="A366:B366"/>
    <mergeCell ref="D366:G366"/>
    <mergeCell ref="A367:B367"/>
    <mergeCell ref="D367:G367"/>
    <mergeCell ref="A368:B368"/>
    <mergeCell ref="D368:G368"/>
    <mergeCell ref="A369:B369"/>
    <mergeCell ref="D369:G369"/>
    <mergeCell ref="A370:B370"/>
    <mergeCell ref="D370:G370"/>
    <mergeCell ref="A371:B371"/>
    <mergeCell ref="D371:G371"/>
    <mergeCell ref="A372:B372"/>
    <mergeCell ref="D372:G372"/>
    <mergeCell ref="A373:B373"/>
    <mergeCell ref="D373:G373"/>
    <mergeCell ref="A374:B374"/>
    <mergeCell ref="D374:G374"/>
    <mergeCell ref="A375:B375"/>
    <mergeCell ref="D375:G375"/>
    <mergeCell ref="A376:B376"/>
    <mergeCell ref="D376:G376"/>
    <mergeCell ref="A377:B377"/>
    <mergeCell ref="D377:G377"/>
    <mergeCell ref="A378:J378"/>
    <mergeCell ref="A379:B379"/>
    <mergeCell ref="D379:G379"/>
    <mergeCell ref="A380:B380"/>
    <mergeCell ref="D380:G380"/>
    <mergeCell ref="A381:B381"/>
    <mergeCell ref="D381:G381"/>
    <mergeCell ref="A382:B382"/>
    <mergeCell ref="D382:G382"/>
    <mergeCell ref="A383:B383"/>
    <mergeCell ref="D383:G383"/>
    <mergeCell ref="A384:B384"/>
    <mergeCell ref="D384:G384"/>
    <mergeCell ref="A385:B385"/>
    <mergeCell ref="D385:G385"/>
    <mergeCell ref="A386:B386"/>
    <mergeCell ref="D386:G386"/>
    <mergeCell ref="A387:B387"/>
    <mergeCell ref="D387:G387"/>
    <mergeCell ref="A388:B388"/>
    <mergeCell ref="D388:G388"/>
    <mergeCell ref="A389:B389"/>
    <mergeCell ref="D389:G389"/>
    <mergeCell ref="A390:B390"/>
    <mergeCell ref="D390:G390"/>
    <mergeCell ref="A391:B391"/>
    <mergeCell ref="D391:G391"/>
    <mergeCell ref="A392:B392"/>
    <mergeCell ref="D392:G392"/>
    <mergeCell ref="A393:B393"/>
    <mergeCell ref="D393:G393"/>
    <mergeCell ref="A394:B394"/>
    <mergeCell ref="D394:G394"/>
    <mergeCell ref="A395:B395"/>
    <mergeCell ref="D395:G395"/>
    <mergeCell ref="A396:B396"/>
    <mergeCell ref="D396:G396"/>
    <mergeCell ref="A397:B397"/>
    <mergeCell ref="D397:G397"/>
    <mergeCell ref="A398:B398"/>
    <mergeCell ref="D398:G398"/>
    <mergeCell ref="A399:B399"/>
    <mergeCell ref="D399:G399"/>
    <mergeCell ref="A400:B400"/>
    <mergeCell ref="D400:G400"/>
    <mergeCell ref="A401:B401"/>
    <mergeCell ref="D401:G401"/>
    <mergeCell ref="A402:B402"/>
    <mergeCell ref="D402:G402"/>
    <mergeCell ref="A403:J403"/>
    <mergeCell ref="A404:B404"/>
    <mergeCell ref="D404:G404"/>
    <mergeCell ref="A405:B405"/>
    <mergeCell ref="D405:G405"/>
    <mergeCell ref="A406:B406"/>
    <mergeCell ref="D406:G406"/>
    <mergeCell ref="A407:B407"/>
    <mergeCell ref="D407:G407"/>
    <mergeCell ref="A408:B408"/>
    <mergeCell ref="D408:G408"/>
    <mergeCell ref="A409:B409"/>
    <mergeCell ref="D409:G409"/>
    <mergeCell ref="A410:B410"/>
    <mergeCell ref="D410:G410"/>
    <mergeCell ref="A411:B411"/>
    <mergeCell ref="D411:G411"/>
    <mergeCell ref="A412:B412"/>
    <mergeCell ref="D412:G412"/>
    <mergeCell ref="A413:B413"/>
    <mergeCell ref="D413:G413"/>
    <mergeCell ref="A414:B414"/>
    <mergeCell ref="D414:G414"/>
    <mergeCell ref="A415:B415"/>
    <mergeCell ref="D415:G415"/>
    <mergeCell ref="A416:B416"/>
    <mergeCell ref="D416:G416"/>
    <mergeCell ref="A417:B417"/>
    <mergeCell ref="D417:G417"/>
    <mergeCell ref="A418:B418"/>
    <mergeCell ref="D418:G418"/>
    <mergeCell ref="A419:B419"/>
    <mergeCell ref="D419:G419"/>
    <mergeCell ref="A420:B420"/>
    <mergeCell ref="D420:G420"/>
    <mergeCell ref="A421:B421"/>
    <mergeCell ref="D421:G421"/>
    <mergeCell ref="A422:B422"/>
    <mergeCell ref="D422:G422"/>
    <mergeCell ref="A423:B423"/>
    <mergeCell ref="D423:G423"/>
    <mergeCell ref="A424:B424"/>
    <mergeCell ref="D424:G424"/>
    <mergeCell ref="A425:B425"/>
    <mergeCell ref="D425:G425"/>
    <mergeCell ref="A426:B426"/>
    <mergeCell ref="D426:G426"/>
    <mergeCell ref="A427:B427"/>
    <mergeCell ref="D427:G427"/>
    <mergeCell ref="A428:B428"/>
    <mergeCell ref="D428:G428"/>
    <mergeCell ref="A429:B429"/>
    <mergeCell ref="D429:G429"/>
    <mergeCell ref="A430:B430"/>
    <mergeCell ref="D430:G430"/>
    <mergeCell ref="A431:B431"/>
    <mergeCell ref="D431:G431"/>
    <mergeCell ref="A432:J432"/>
    <mergeCell ref="A433:B433"/>
    <mergeCell ref="D433:G433"/>
    <mergeCell ref="A434:B434"/>
    <mergeCell ref="D434:G434"/>
    <mergeCell ref="A435:B435"/>
    <mergeCell ref="D435:G435"/>
    <mergeCell ref="A436:B436"/>
    <mergeCell ref="D436:G436"/>
    <mergeCell ref="A437:B437"/>
    <mergeCell ref="D437:G437"/>
    <mergeCell ref="A438:B438"/>
    <mergeCell ref="D438:G438"/>
    <mergeCell ref="A439:B439"/>
    <mergeCell ref="D439:G439"/>
    <mergeCell ref="A440:B440"/>
    <mergeCell ref="D440:G440"/>
    <mergeCell ref="A441:B441"/>
    <mergeCell ref="D441:G441"/>
    <mergeCell ref="A442:B442"/>
    <mergeCell ref="D442:G442"/>
    <mergeCell ref="A443:B443"/>
    <mergeCell ref="D443:G443"/>
    <mergeCell ref="A444:B444"/>
    <mergeCell ref="D444:G444"/>
    <mergeCell ref="A445:B445"/>
    <mergeCell ref="D445:G445"/>
    <mergeCell ref="A446:B446"/>
    <mergeCell ref="D446:G446"/>
    <mergeCell ref="A447:B447"/>
    <mergeCell ref="D447:G447"/>
    <mergeCell ref="A448:B448"/>
    <mergeCell ref="D448:G448"/>
    <mergeCell ref="A449:B449"/>
    <mergeCell ref="D449:G449"/>
    <mergeCell ref="A450:B450"/>
    <mergeCell ref="D450:G450"/>
    <mergeCell ref="A451:B451"/>
    <mergeCell ref="D451:G451"/>
    <mergeCell ref="A452:B452"/>
    <mergeCell ref="D452:G452"/>
    <mergeCell ref="A453:B453"/>
    <mergeCell ref="D453:G453"/>
    <mergeCell ref="A454:B454"/>
    <mergeCell ref="D454:G454"/>
    <mergeCell ref="A455:B455"/>
    <mergeCell ref="D455:G455"/>
    <mergeCell ref="A456:B456"/>
    <mergeCell ref="D456:G456"/>
    <mergeCell ref="A457:B457"/>
    <mergeCell ref="D457:G457"/>
    <mergeCell ref="A458:B458"/>
    <mergeCell ref="D458:G458"/>
    <mergeCell ref="A459:B459"/>
    <mergeCell ref="D459:G459"/>
    <mergeCell ref="A460:B460"/>
    <mergeCell ref="D460:G460"/>
    <mergeCell ref="A461:B461"/>
    <mergeCell ref="D461:G461"/>
    <mergeCell ref="A462:B462"/>
    <mergeCell ref="D462:G462"/>
    <mergeCell ref="A463:B463"/>
    <mergeCell ref="D463:G463"/>
    <mergeCell ref="A464:B464"/>
    <mergeCell ref="D464:G464"/>
    <mergeCell ref="A465:B465"/>
    <mergeCell ref="D465:G465"/>
    <mergeCell ref="A466:B466"/>
    <mergeCell ref="D466:G466"/>
    <mergeCell ref="A467:B467"/>
    <mergeCell ref="D467:G467"/>
    <mergeCell ref="A468:B468"/>
    <mergeCell ref="D468:G468"/>
    <mergeCell ref="A469:B469"/>
    <mergeCell ref="D469:G469"/>
    <mergeCell ref="A470:B470"/>
    <mergeCell ref="D470:G470"/>
    <mergeCell ref="A471:B471"/>
    <mergeCell ref="D471:G471"/>
    <mergeCell ref="A472:B472"/>
    <mergeCell ref="D472:G472"/>
    <mergeCell ref="A473:B473"/>
    <mergeCell ref="D473:G473"/>
    <mergeCell ref="A474:B474"/>
    <mergeCell ref="D474:G474"/>
    <mergeCell ref="A475:B475"/>
    <mergeCell ref="D475:G475"/>
    <mergeCell ref="A476:B476"/>
    <mergeCell ref="D476:G476"/>
    <mergeCell ref="A477:B477"/>
    <mergeCell ref="D477:G477"/>
    <mergeCell ref="A478:B478"/>
    <mergeCell ref="D478:G478"/>
    <mergeCell ref="A479:B479"/>
    <mergeCell ref="D479:G479"/>
    <mergeCell ref="A480:B480"/>
    <mergeCell ref="D480:G480"/>
    <mergeCell ref="A481:B481"/>
    <mergeCell ref="D481:G481"/>
    <mergeCell ref="A482:B482"/>
    <mergeCell ref="D482:G482"/>
    <mergeCell ref="A483:B483"/>
    <mergeCell ref="D483:G483"/>
    <mergeCell ref="A484:B484"/>
    <mergeCell ref="D484:G484"/>
    <mergeCell ref="A485:B485"/>
    <mergeCell ref="D485:G485"/>
    <mergeCell ref="A486:B486"/>
    <mergeCell ref="D486:G486"/>
    <mergeCell ref="A487:B487"/>
    <mergeCell ref="D487:G487"/>
    <mergeCell ref="A488:B488"/>
    <mergeCell ref="D488:G488"/>
    <mergeCell ref="A489:B489"/>
    <mergeCell ref="D489:G489"/>
    <mergeCell ref="A490:B490"/>
    <mergeCell ref="D490:G490"/>
    <mergeCell ref="A491:B491"/>
    <mergeCell ref="D491:G491"/>
    <mergeCell ref="A492:B492"/>
    <mergeCell ref="D492:G492"/>
    <mergeCell ref="A493:B493"/>
    <mergeCell ref="D493:G493"/>
    <mergeCell ref="A494:B494"/>
    <mergeCell ref="D494:G494"/>
    <mergeCell ref="A495:B495"/>
    <mergeCell ref="D495:G495"/>
    <mergeCell ref="A496:J496"/>
    <mergeCell ref="A497:B497"/>
    <mergeCell ref="D497:G497"/>
    <mergeCell ref="A498:B498"/>
    <mergeCell ref="D498:G498"/>
    <mergeCell ref="A499:B499"/>
    <mergeCell ref="D499:G499"/>
    <mergeCell ref="A500:B500"/>
    <mergeCell ref="D500:G500"/>
    <mergeCell ref="A501:B501"/>
    <mergeCell ref="D501:G501"/>
    <mergeCell ref="A502:B502"/>
    <mergeCell ref="D502:G502"/>
    <mergeCell ref="A503:B503"/>
    <mergeCell ref="D503:G503"/>
    <mergeCell ref="A504:B504"/>
    <mergeCell ref="D504:G504"/>
    <mergeCell ref="A505:B505"/>
    <mergeCell ref="D505:G505"/>
    <mergeCell ref="A506:B506"/>
    <mergeCell ref="D506:G506"/>
    <mergeCell ref="A507:B507"/>
    <mergeCell ref="D507:G507"/>
    <mergeCell ref="A508:B508"/>
    <mergeCell ref="D508:G508"/>
    <mergeCell ref="A509:B509"/>
    <mergeCell ref="D509:G509"/>
    <mergeCell ref="A510:B510"/>
    <mergeCell ref="D510:G510"/>
    <mergeCell ref="A511:B511"/>
    <mergeCell ref="D511:G511"/>
    <mergeCell ref="A512:B512"/>
    <mergeCell ref="D512:G512"/>
    <mergeCell ref="A513:B513"/>
    <mergeCell ref="D513:G513"/>
    <mergeCell ref="A514:B514"/>
    <mergeCell ref="D514:G514"/>
    <mergeCell ref="A515:B515"/>
    <mergeCell ref="D515:G515"/>
    <mergeCell ref="A516:B516"/>
    <mergeCell ref="D516:G516"/>
    <mergeCell ref="A517:B517"/>
    <mergeCell ref="D517:G517"/>
    <mergeCell ref="A518:B518"/>
    <mergeCell ref="D518:G518"/>
    <mergeCell ref="A519:B519"/>
    <mergeCell ref="D519:G519"/>
    <mergeCell ref="A520:B520"/>
    <mergeCell ref="D520:G520"/>
    <mergeCell ref="A521:B521"/>
    <mergeCell ref="D521:G521"/>
    <mergeCell ref="A522:B522"/>
    <mergeCell ref="D522:G522"/>
    <mergeCell ref="A523:B523"/>
    <mergeCell ref="D523:G523"/>
    <mergeCell ref="A524:B524"/>
    <mergeCell ref="D524:G524"/>
    <mergeCell ref="A525:B525"/>
    <mergeCell ref="D525:G525"/>
    <mergeCell ref="A526:B526"/>
    <mergeCell ref="D526:G526"/>
    <mergeCell ref="A527:B527"/>
    <mergeCell ref="D527:G527"/>
    <mergeCell ref="A528:B528"/>
    <mergeCell ref="D528:G528"/>
    <mergeCell ref="A529:B529"/>
    <mergeCell ref="D529:G529"/>
    <mergeCell ref="A530:B530"/>
    <mergeCell ref="D530:G530"/>
    <mergeCell ref="A531:B531"/>
    <mergeCell ref="D531:G531"/>
    <mergeCell ref="A532:B532"/>
    <mergeCell ref="D532:G532"/>
    <mergeCell ref="A533:B533"/>
    <mergeCell ref="D533:G533"/>
    <mergeCell ref="A534:B534"/>
    <mergeCell ref="D534:G534"/>
    <mergeCell ref="A535:B535"/>
    <mergeCell ref="D535:G535"/>
    <mergeCell ref="A536:B536"/>
    <mergeCell ref="D536:G536"/>
    <mergeCell ref="A537:B537"/>
    <mergeCell ref="D537:G537"/>
    <mergeCell ref="A538:B538"/>
    <mergeCell ref="D538:G538"/>
    <mergeCell ref="A539:B539"/>
    <mergeCell ref="D539:G539"/>
    <mergeCell ref="A540:B540"/>
    <mergeCell ref="D540:G540"/>
    <mergeCell ref="A541:B541"/>
    <mergeCell ref="D541:G541"/>
    <mergeCell ref="A542:B542"/>
    <mergeCell ref="D542:G542"/>
    <mergeCell ref="A543:B543"/>
    <mergeCell ref="D543:G543"/>
    <mergeCell ref="A544:B544"/>
    <mergeCell ref="D544:G544"/>
    <mergeCell ref="A545:B545"/>
    <mergeCell ref="D545:G545"/>
    <mergeCell ref="A546:B546"/>
    <mergeCell ref="D546:G546"/>
    <mergeCell ref="A547:J547"/>
    <mergeCell ref="A548:B548"/>
    <mergeCell ref="D548:G548"/>
    <mergeCell ref="A549:B549"/>
    <mergeCell ref="D549:G549"/>
    <mergeCell ref="A550:B550"/>
    <mergeCell ref="D550:G550"/>
    <mergeCell ref="A551:B551"/>
    <mergeCell ref="D551:G551"/>
    <mergeCell ref="A552:B552"/>
    <mergeCell ref="D552:G552"/>
    <mergeCell ref="A553:B553"/>
    <mergeCell ref="D553:G553"/>
    <mergeCell ref="A554:B554"/>
    <mergeCell ref="D554:G554"/>
    <mergeCell ref="A555:B555"/>
    <mergeCell ref="D555:G555"/>
    <mergeCell ref="A556:B556"/>
    <mergeCell ref="D556:G556"/>
    <mergeCell ref="A557:B557"/>
    <mergeCell ref="D557:G557"/>
    <mergeCell ref="A558:B558"/>
    <mergeCell ref="D558:G558"/>
    <mergeCell ref="A559:B559"/>
    <mergeCell ref="D559:G559"/>
    <mergeCell ref="A560:B560"/>
    <mergeCell ref="D560:G560"/>
    <mergeCell ref="A561:B561"/>
    <mergeCell ref="D561:G561"/>
    <mergeCell ref="A562:B562"/>
    <mergeCell ref="D562:G562"/>
    <mergeCell ref="A563:B563"/>
    <mergeCell ref="D563:G563"/>
    <mergeCell ref="A564:B564"/>
    <mergeCell ref="D564:G564"/>
    <mergeCell ref="A565:B565"/>
    <mergeCell ref="D565:G565"/>
    <mergeCell ref="A566:B566"/>
    <mergeCell ref="D566:G566"/>
    <mergeCell ref="A567:B567"/>
    <mergeCell ref="D567:G567"/>
    <mergeCell ref="A568:B568"/>
    <mergeCell ref="D568:G568"/>
    <mergeCell ref="A569:B569"/>
    <mergeCell ref="D569:G569"/>
    <mergeCell ref="A570:B570"/>
    <mergeCell ref="D570:G570"/>
    <mergeCell ref="A571:B571"/>
    <mergeCell ref="D571:G571"/>
    <mergeCell ref="A572:B572"/>
    <mergeCell ref="D572:G572"/>
    <mergeCell ref="A573:B573"/>
    <mergeCell ref="D573:G573"/>
    <mergeCell ref="A574:B574"/>
    <mergeCell ref="D574:G574"/>
    <mergeCell ref="A575:B575"/>
    <mergeCell ref="D575:G575"/>
    <mergeCell ref="A576:B576"/>
    <mergeCell ref="D576:G576"/>
    <mergeCell ref="A577:B577"/>
    <mergeCell ref="D577:G577"/>
    <mergeCell ref="A578:B578"/>
    <mergeCell ref="D578:G578"/>
    <mergeCell ref="A579:B579"/>
    <mergeCell ref="D579:G579"/>
    <mergeCell ref="A580:B580"/>
    <mergeCell ref="D580:G580"/>
    <mergeCell ref="A581:B581"/>
    <mergeCell ref="D581:G581"/>
    <mergeCell ref="A582:B582"/>
    <mergeCell ref="D582:G582"/>
    <mergeCell ref="A583:B583"/>
    <mergeCell ref="D583:G583"/>
    <mergeCell ref="A584:B584"/>
    <mergeCell ref="D584:G584"/>
    <mergeCell ref="A585:B585"/>
    <mergeCell ref="D585:G585"/>
    <mergeCell ref="A586:B586"/>
    <mergeCell ref="D586:G586"/>
    <mergeCell ref="A587:B587"/>
    <mergeCell ref="D587:G587"/>
    <mergeCell ref="A588:B588"/>
    <mergeCell ref="D588:G588"/>
    <mergeCell ref="A589:B589"/>
    <mergeCell ref="D589:G589"/>
    <mergeCell ref="A590:B590"/>
    <mergeCell ref="D590:G590"/>
    <mergeCell ref="A591:B591"/>
    <mergeCell ref="D591:G591"/>
    <mergeCell ref="A592:B592"/>
    <mergeCell ref="D592:G592"/>
    <mergeCell ref="A593:B593"/>
    <mergeCell ref="D593:G593"/>
    <mergeCell ref="A594:B594"/>
    <mergeCell ref="D594:G594"/>
    <mergeCell ref="A595:B595"/>
    <mergeCell ref="D595:G595"/>
    <mergeCell ref="A596:J596"/>
    <mergeCell ref="A597:B597"/>
    <mergeCell ref="D597:G597"/>
    <mergeCell ref="A598:B598"/>
    <mergeCell ref="D598:G598"/>
    <mergeCell ref="A599:B599"/>
    <mergeCell ref="D599:G599"/>
    <mergeCell ref="A600:J600"/>
    <mergeCell ref="A601:B601"/>
    <mergeCell ref="D601:G601"/>
    <mergeCell ref="A602:B602"/>
    <mergeCell ref="D602:G602"/>
    <mergeCell ref="A603:B603"/>
    <mergeCell ref="D603:G603"/>
    <mergeCell ref="A604:B604"/>
    <mergeCell ref="D604:G604"/>
    <mergeCell ref="A605:B605"/>
    <mergeCell ref="D605:G605"/>
    <mergeCell ref="A606:B606"/>
    <mergeCell ref="D606:G606"/>
    <mergeCell ref="A607:B607"/>
    <mergeCell ref="D607:G607"/>
    <mergeCell ref="A608:B608"/>
    <mergeCell ref="D608:G608"/>
    <mergeCell ref="A609:B609"/>
    <mergeCell ref="D609:G609"/>
    <mergeCell ref="A610:B610"/>
    <mergeCell ref="D610:G610"/>
    <mergeCell ref="A611:B611"/>
    <mergeCell ref="D611:G611"/>
    <mergeCell ref="A612:B612"/>
    <mergeCell ref="D612:G612"/>
    <mergeCell ref="A613:B613"/>
    <mergeCell ref="D613:G613"/>
    <mergeCell ref="A614:B614"/>
    <mergeCell ref="D614:G614"/>
    <mergeCell ref="A615:B615"/>
    <mergeCell ref="D615:G615"/>
    <mergeCell ref="A616:B616"/>
    <mergeCell ref="D616:G616"/>
    <mergeCell ref="A617:B617"/>
    <mergeCell ref="D617:G617"/>
    <mergeCell ref="A618:B618"/>
    <mergeCell ref="D618:G618"/>
    <mergeCell ref="A619:B619"/>
    <mergeCell ref="D619:G619"/>
    <mergeCell ref="A620:B620"/>
    <mergeCell ref="D620:G620"/>
    <mergeCell ref="A621:B621"/>
    <mergeCell ref="D621:G621"/>
    <mergeCell ref="A622:B622"/>
    <mergeCell ref="D622:G622"/>
    <mergeCell ref="A623:B623"/>
    <mergeCell ref="D623:G623"/>
    <mergeCell ref="A624:B624"/>
    <mergeCell ref="D624:G624"/>
    <mergeCell ref="A625:B625"/>
    <mergeCell ref="D625:G625"/>
    <mergeCell ref="A626:B626"/>
    <mergeCell ref="D626:G626"/>
    <mergeCell ref="A627:B627"/>
    <mergeCell ref="D627:G627"/>
    <mergeCell ref="A628:B628"/>
    <mergeCell ref="D628:G628"/>
    <mergeCell ref="A629:B629"/>
    <mergeCell ref="D629:G629"/>
    <mergeCell ref="A630:B630"/>
    <mergeCell ref="D630:G630"/>
    <mergeCell ref="A631:B631"/>
    <mergeCell ref="D631:G631"/>
    <mergeCell ref="A632:B632"/>
    <mergeCell ref="D632:G632"/>
    <mergeCell ref="A633:B633"/>
    <mergeCell ref="D633:G633"/>
    <mergeCell ref="A642:H642"/>
    <mergeCell ref="A634:B634"/>
    <mergeCell ref="D634:G634"/>
    <mergeCell ref="A635:B635"/>
    <mergeCell ref="D635:G635"/>
    <mergeCell ref="A636:B636"/>
    <mergeCell ref="D636:G636"/>
    <mergeCell ref="I642:J642"/>
    <mergeCell ref="B644:D645"/>
    <mergeCell ref="E644:I644"/>
    <mergeCell ref="A648:E648"/>
    <mergeCell ref="G648:M648"/>
    <mergeCell ref="A637:B637"/>
    <mergeCell ref="D637:G637"/>
    <mergeCell ref="A638:B638"/>
    <mergeCell ref="D638:G638"/>
    <mergeCell ref="A640:H640"/>
  </mergeCells>
  <printOptions/>
  <pageMargins left="0.2361111111111111" right="0.39375" top="0.2361111111111111" bottom="0.2361111111111111" header="0.5118055555555555" footer="0.5118055555555555"/>
  <pageSetup horizontalDpi="300" verticalDpi="300" orientation="portrait" paperSize="9" scale="95"/>
  <rowBreaks count="12" manualBreakCount="12">
    <brk id="58" max="255" man="1"/>
    <brk id="113" max="255" man="1"/>
    <brk id="178" max="255" man="1"/>
    <brk id="242" max="255" man="1"/>
    <brk id="300" max="255" man="1"/>
    <brk id="350" max="255" man="1"/>
    <brk id="391" max="255" man="1"/>
    <brk id="442" max="255" man="1"/>
    <brk id="488" max="255" man="1"/>
    <brk id="546" max="255" man="1"/>
    <brk id="599" max="255" man="1"/>
    <brk id="6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2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2.00390625" style="1" customWidth="1"/>
    <col min="2" max="2" width="14.140625" style="1" customWidth="1"/>
    <col min="3" max="3" width="13.7109375" style="1" customWidth="1"/>
    <col min="4" max="4" width="11.00390625" style="1" customWidth="1"/>
    <col min="5" max="5" width="17.7109375" style="2" customWidth="1"/>
    <col min="6" max="6" width="21.57421875" style="2" customWidth="1"/>
    <col min="7" max="7" width="11.00390625" style="2" customWidth="1"/>
    <col min="8" max="8" width="12.57421875" style="1" customWidth="1"/>
    <col min="9" max="9" width="0.2890625" style="1" customWidth="1"/>
    <col min="10" max="10" width="0.13671875" style="1" customWidth="1"/>
    <col min="11" max="16384" width="9.140625" style="1" customWidth="1"/>
  </cols>
  <sheetData>
    <row r="1" ht="12" customHeight="1">
      <c r="H1" s="3"/>
    </row>
    <row r="2" spans="1:9" ht="30" customHeight="1">
      <c r="A2" s="346" t="s">
        <v>1706</v>
      </c>
      <c r="B2" s="346"/>
      <c r="C2" s="346"/>
      <c r="D2" s="346"/>
      <c r="E2" s="346"/>
      <c r="F2" s="346"/>
      <c r="G2" s="346"/>
      <c r="H2" s="4"/>
      <c r="I2" s="4"/>
    </row>
    <row r="3" spans="1:9" ht="18.75" customHeight="1">
      <c r="A3" s="347" t="s">
        <v>1</v>
      </c>
      <c r="B3" s="347"/>
      <c r="C3" s="347"/>
      <c r="D3" s="347"/>
      <c r="E3" s="347"/>
      <c r="F3" s="347"/>
      <c r="G3" s="347"/>
      <c r="H3" s="347"/>
      <c r="I3" s="347"/>
    </row>
    <row r="4" spans="1:7" ht="93.75" customHeight="1">
      <c r="A4" s="348" t="s">
        <v>1707</v>
      </c>
      <c r="B4" s="348"/>
      <c r="C4" s="5" t="s">
        <v>1708</v>
      </c>
      <c r="D4" s="6" t="s">
        <v>1709</v>
      </c>
      <c r="E4" s="7" t="s">
        <v>1710</v>
      </c>
      <c r="F4" s="7" t="s">
        <v>1711</v>
      </c>
      <c r="G4" s="36" t="s">
        <v>7</v>
      </c>
    </row>
    <row r="5" spans="1:7" ht="13.5" customHeight="1">
      <c r="A5" s="349" t="s">
        <v>8</v>
      </c>
      <c r="B5" s="349"/>
      <c r="C5" s="349"/>
      <c r="D5" s="349"/>
      <c r="E5" s="349"/>
      <c r="F5" s="349"/>
      <c r="G5" s="349"/>
    </row>
    <row r="6" spans="1:8" ht="12" customHeight="1">
      <c r="A6" s="342" t="s">
        <v>9</v>
      </c>
      <c r="B6" s="342"/>
      <c r="C6" s="10">
        <v>217.9</v>
      </c>
      <c r="D6" s="12">
        <v>4</v>
      </c>
      <c r="E6" s="13" t="s">
        <v>11</v>
      </c>
      <c r="F6" s="13"/>
      <c r="G6" s="14">
        <v>40299</v>
      </c>
      <c r="H6" s="1">
        <v>1</v>
      </c>
    </row>
    <row r="7" spans="1:8" ht="12" customHeight="1">
      <c r="A7" s="342" t="s">
        <v>12</v>
      </c>
      <c r="B7" s="342"/>
      <c r="C7" s="10">
        <v>80.6</v>
      </c>
      <c r="D7" s="12">
        <v>2</v>
      </c>
      <c r="E7" s="13" t="s">
        <v>15</v>
      </c>
      <c r="F7" s="13"/>
      <c r="G7" s="14">
        <v>40299</v>
      </c>
      <c r="H7" s="1">
        <v>2</v>
      </c>
    </row>
    <row r="8" spans="1:8" ht="12" customHeight="1">
      <c r="A8" s="342" t="s">
        <v>16</v>
      </c>
      <c r="B8" s="342"/>
      <c r="C8" s="10">
        <v>460.2</v>
      </c>
      <c r="D8" s="12">
        <v>12</v>
      </c>
      <c r="E8" s="13" t="s">
        <v>19</v>
      </c>
      <c r="F8" s="13"/>
      <c r="G8" s="14">
        <v>40299</v>
      </c>
      <c r="H8" s="1">
        <v>3</v>
      </c>
    </row>
    <row r="9" spans="1:8" ht="12" customHeight="1">
      <c r="A9" s="342" t="s">
        <v>20</v>
      </c>
      <c r="B9" s="342"/>
      <c r="C9" s="10">
        <v>40.2</v>
      </c>
      <c r="D9" s="12">
        <v>1</v>
      </c>
      <c r="E9" s="13" t="s">
        <v>21</v>
      </c>
      <c r="F9" s="13"/>
      <c r="G9" s="14">
        <v>40299</v>
      </c>
      <c r="H9" s="1">
        <v>4</v>
      </c>
    </row>
    <row r="10" spans="1:8" ht="12" customHeight="1">
      <c r="A10" s="342" t="s">
        <v>22</v>
      </c>
      <c r="B10" s="342"/>
      <c r="C10" s="10">
        <v>111.8</v>
      </c>
      <c r="D10" s="12">
        <v>3</v>
      </c>
      <c r="E10" s="13" t="s">
        <v>24</v>
      </c>
      <c r="F10" s="13"/>
      <c r="G10" s="14">
        <v>40299</v>
      </c>
      <c r="H10" s="1">
        <v>5</v>
      </c>
    </row>
    <row r="11" spans="1:8" ht="12" customHeight="1">
      <c r="A11" s="342" t="s">
        <v>25</v>
      </c>
      <c r="B11" s="342"/>
      <c r="C11" s="10">
        <v>91.8</v>
      </c>
      <c r="D11" s="12">
        <v>3</v>
      </c>
      <c r="E11" s="13" t="s">
        <v>27</v>
      </c>
      <c r="F11" s="13"/>
      <c r="G11" s="14">
        <v>40299</v>
      </c>
      <c r="H11" s="1">
        <v>6</v>
      </c>
    </row>
    <row r="12" spans="1:8" ht="12" customHeight="1">
      <c r="A12" s="342" t="s">
        <v>28</v>
      </c>
      <c r="B12" s="342"/>
      <c r="C12" s="10">
        <v>91</v>
      </c>
      <c r="D12" s="12">
        <v>4</v>
      </c>
      <c r="E12" s="13" t="s">
        <v>29</v>
      </c>
      <c r="F12" s="13"/>
      <c r="G12" s="14">
        <v>40299</v>
      </c>
      <c r="H12" s="1">
        <v>7</v>
      </c>
    </row>
    <row r="13" spans="1:8" ht="12" customHeight="1">
      <c r="A13" s="342" t="s">
        <v>30</v>
      </c>
      <c r="B13" s="342"/>
      <c r="C13" s="10">
        <v>97.7</v>
      </c>
      <c r="D13" s="12">
        <v>4</v>
      </c>
      <c r="E13" s="13" t="s">
        <v>32</v>
      </c>
      <c r="F13" s="13"/>
      <c r="G13" s="14">
        <v>40299</v>
      </c>
      <c r="H13" s="1">
        <v>8</v>
      </c>
    </row>
    <row r="14" spans="1:8" ht="12" customHeight="1">
      <c r="A14" s="342" t="s">
        <v>33</v>
      </c>
      <c r="B14" s="342"/>
      <c r="C14" s="10">
        <v>108.2</v>
      </c>
      <c r="D14" s="12">
        <v>2</v>
      </c>
      <c r="E14" s="13" t="s">
        <v>35</v>
      </c>
      <c r="F14" s="13"/>
      <c r="G14" s="14">
        <v>40299</v>
      </c>
      <c r="H14" s="1">
        <v>9</v>
      </c>
    </row>
    <row r="15" spans="1:8" ht="12" customHeight="1">
      <c r="A15" s="342" t="s">
        <v>36</v>
      </c>
      <c r="B15" s="342"/>
      <c r="C15" s="10">
        <v>93.9</v>
      </c>
      <c r="D15" s="12">
        <v>2</v>
      </c>
      <c r="E15" s="13" t="s">
        <v>38</v>
      </c>
      <c r="F15" s="13"/>
      <c r="G15" s="14">
        <v>40299</v>
      </c>
      <c r="H15" s="1">
        <v>10</v>
      </c>
    </row>
    <row r="16" spans="1:8" ht="12" customHeight="1">
      <c r="A16" s="342" t="s">
        <v>39</v>
      </c>
      <c r="B16" s="342"/>
      <c r="C16" s="10">
        <v>402.25</v>
      </c>
      <c r="D16" s="12">
        <v>8</v>
      </c>
      <c r="E16" s="13" t="s">
        <v>41</v>
      </c>
      <c r="F16" s="13"/>
      <c r="G16" s="14">
        <v>40299</v>
      </c>
      <c r="H16" s="1">
        <v>11</v>
      </c>
    </row>
    <row r="17" spans="1:8" ht="12" customHeight="1">
      <c r="A17" s="342" t="s">
        <v>42</v>
      </c>
      <c r="B17" s="342"/>
      <c r="C17" s="10">
        <v>392.4</v>
      </c>
      <c r="D17" s="12">
        <v>8</v>
      </c>
      <c r="E17" s="13" t="s">
        <v>44</v>
      </c>
      <c r="F17" s="13"/>
      <c r="G17" s="14">
        <v>40299</v>
      </c>
      <c r="H17" s="1">
        <v>12</v>
      </c>
    </row>
    <row r="18" spans="1:8" ht="12" customHeight="1">
      <c r="A18" s="342" t="s">
        <v>45</v>
      </c>
      <c r="B18" s="342"/>
      <c r="C18" s="10">
        <v>391.5</v>
      </c>
      <c r="D18" s="12">
        <v>8</v>
      </c>
      <c r="E18" s="13" t="s">
        <v>48</v>
      </c>
      <c r="F18" s="13"/>
      <c r="G18" s="14">
        <v>40299</v>
      </c>
      <c r="H18" s="1">
        <v>13</v>
      </c>
    </row>
    <row r="19" spans="1:8" ht="12" customHeight="1">
      <c r="A19" s="342" t="s">
        <v>49</v>
      </c>
      <c r="B19" s="342"/>
      <c r="C19" s="10">
        <v>380.8</v>
      </c>
      <c r="D19" s="12">
        <v>8</v>
      </c>
      <c r="E19" s="13" t="s">
        <v>51</v>
      </c>
      <c r="F19" s="13"/>
      <c r="G19" s="14">
        <v>40299</v>
      </c>
      <c r="H19" s="1">
        <v>14</v>
      </c>
    </row>
    <row r="20" spans="1:8" ht="12" customHeight="1">
      <c r="A20" s="342" t="s">
        <v>52</v>
      </c>
      <c r="B20" s="342"/>
      <c r="C20" s="10">
        <v>502.9</v>
      </c>
      <c r="D20" s="12">
        <v>12</v>
      </c>
      <c r="E20" s="13" t="s">
        <v>55</v>
      </c>
      <c r="F20" s="13"/>
      <c r="G20" s="14">
        <v>40299</v>
      </c>
      <c r="H20" s="1">
        <v>15</v>
      </c>
    </row>
    <row r="21" spans="1:8" ht="12" customHeight="1">
      <c r="A21" s="342" t="s">
        <v>56</v>
      </c>
      <c r="B21" s="342"/>
      <c r="C21" s="10">
        <v>502.9</v>
      </c>
      <c r="D21" s="12">
        <v>12</v>
      </c>
      <c r="E21" s="13" t="s">
        <v>59</v>
      </c>
      <c r="F21" s="13"/>
      <c r="G21" s="14">
        <v>40299</v>
      </c>
      <c r="H21" s="1">
        <v>16</v>
      </c>
    </row>
    <row r="22" spans="1:8" ht="12" customHeight="1">
      <c r="A22" s="342" t="s">
        <v>60</v>
      </c>
      <c r="B22" s="342"/>
      <c r="C22" s="10">
        <v>503.6</v>
      </c>
      <c r="D22" s="12">
        <v>12</v>
      </c>
      <c r="E22" s="13" t="s">
        <v>62</v>
      </c>
      <c r="F22" s="13"/>
      <c r="G22" s="14">
        <v>40299</v>
      </c>
      <c r="H22" s="1">
        <v>17</v>
      </c>
    </row>
    <row r="23" spans="1:8" ht="12" customHeight="1">
      <c r="A23" s="342" t="s">
        <v>63</v>
      </c>
      <c r="B23" s="342"/>
      <c r="C23" s="10">
        <v>922.9</v>
      </c>
      <c r="D23" s="12">
        <v>22</v>
      </c>
      <c r="E23" s="13" t="s">
        <v>66</v>
      </c>
      <c r="F23" s="13"/>
      <c r="G23" s="14">
        <v>40299</v>
      </c>
      <c r="H23" s="1">
        <v>18</v>
      </c>
    </row>
    <row r="24" spans="1:8" ht="12" customHeight="1">
      <c r="A24" s="342" t="s">
        <v>67</v>
      </c>
      <c r="B24" s="342"/>
      <c r="C24" s="10">
        <v>1377.5</v>
      </c>
      <c r="D24" s="12">
        <v>33</v>
      </c>
      <c r="E24" s="13" t="s">
        <v>70</v>
      </c>
      <c r="F24" s="13"/>
      <c r="G24" s="14">
        <v>40299</v>
      </c>
      <c r="H24" s="1">
        <v>19</v>
      </c>
    </row>
    <row r="25" spans="1:8" ht="12" customHeight="1">
      <c r="A25" s="342" t="s">
        <v>71</v>
      </c>
      <c r="B25" s="342"/>
      <c r="C25" s="10">
        <v>1348.2</v>
      </c>
      <c r="D25" s="12">
        <v>33</v>
      </c>
      <c r="E25" s="13" t="s">
        <v>73</v>
      </c>
      <c r="F25" s="13"/>
      <c r="G25" s="14">
        <v>40299</v>
      </c>
      <c r="H25" s="1">
        <v>20</v>
      </c>
    </row>
    <row r="26" spans="1:8" ht="12" customHeight="1">
      <c r="A26" s="342" t="s">
        <v>74</v>
      </c>
      <c r="B26" s="342"/>
      <c r="C26" s="10">
        <v>1832.4</v>
      </c>
      <c r="D26" s="12">
        <v>36</v>
      </c>
      <c r="E26" s="13" t="s">
        <v>77</v>
      </c>
      <c r="F26" s="13"/>
      <c r="G26" s="14">
        <v>40299</v>
      </c>
      <c r="H26" s="1">
        <v>21</v>
      </c>
    </row>
    <row r="27" spans="1:8" ht="12" customHeight="1">
      <c r="A27" s="342" t="s">
        <v>78</v>
      </c>
      <c r="B27" s="342"/>
      <c r="C27" s="10">
        <v>248</v>
      </c>
      <c r="D27" s="12">
        <v>4</v>
      </c>
      <c r="E27" s="13" t="s">
        <v>80</v>
      </c>
      <c r="F27" s="13"/>
      <c r="G27" s="14">
        <v>40299</v>
      </c>
      <c r="H27" s="1">
        <v>22</v>
      </c>
    </row>
    <row r="28" spans="1:8" ht="12" customHeight="1">
      <c r="A28" s="342" t="s">
        <v>81</v>
      </c>
      <c r="B28" s="342"/>
      <c r="C28" s="10">
        <v>307.9</v>
      </c>
      <c r="D28" s="12">
        <v>10</v>
      </c>
      <c r="E28" s="13" t="s">
        <v>83</v>
      </c>
      <c r="F28" s="13"/>
      <c r="G28" s="14">
        <v>40299</v>
      </c>
      <c r="H28" s="1">
        <v>23</v>
      </c>
    </row>
    <row r="29" spans="1:8" ht="12" customHeight="1">
      <c r="A29" s="342" t="s">
        <v>84</v>
      </c>
      <c r="B29" s="342"/>
      <c r="C29" s="10">
        <v>259.7</v>
      </c>
      <c r="D29" s="12">
        <v>4</v>
      </c>
      <c r="E29" s="13" t="s">
        <v>85</v>
      </c>
      <c r="F29" s="13"/>
      <c r="G29" s="14">
        <v>40299</v>
      </c>
      <c r="H29" s="1">
        <v>24</v>
      </c>
    </row>
    <row r="30" spans="1:8" ht="12" customHeight="1">
      <c r="A30" s="342" t="s">
        <v>86</v>
      </c>
      <c r="B30" s="342"/>
      <c r="C30" s="10">
        <v>1905.4</v>
      </c>
      <c r="D30" s="12">
        <v>36</v>
      </c>
      <c r="E30" s="13" t="s">
        <v>89</v>
      </c>
      <c r="F30" s="13"/>
      <c r="G30" s="14">
        <v>40299</v>
      </c>
      <c r="H30" s="1">
        <v>25</v>
      </c>
    </row>
    <row r="31" spans="1:8" ht="12" customHeight="1">
      <c r="A31" s="342" t="s">
        <v>90</v>
      </c>
      <c r="B31" s="342"/>
      <c r="C31" s="10">
        <v>1008.6</v>
      </c>
      <c r="D31" s="12">
        <v>18</v>
      </c>
      <c r="E31" s="13" t="s">
        <v>93</v>
      </c>
      <c r="F31" s="13"/>
      <c r="G31" s="14">
        <v>40299</v>
      </c>
      <c r="H31" s="1">
        <v>26</v>
      </c>
    </row>
    <row r="32" spans="1:8" ht="12" customHeight="1">
      <c r="A32" s="342" t="s">
        <v>94</v>
      </c>
      <c r="B32" s="342"/>
      <c r="C32" s="10">
        <v>740</v>
      </c>
      <c r="D32" s="12">
        <v>13</v>
      </c>
      <c r="E32" s="13" t="s">
        <v>96</v>
      </c>
      <c r="F32" s="13"/>
      <c r="G32" s="14">
        <v>40299</v>
      </c>
      <c r="H32" s="1">
        <v>27</v>
      </c>
    </row>
    <row r="33" spans="1:8" ht="12" customHeight="1">
      <c r="A33" s="342" t="s">
        <v>97</v>
      </c>
      <c r="B33" s="342"/>
      <c r="C33" s="10">
        <v>90.1</v>
      </c>
      <c r="D33" s="12">
        <v>4</v>
      </c>
      <c r="E33" s="13" t="s">
        <v>99</v>
      </c>
      <c r="F33" s="13"/>
      <c r="G33" s="14">
        <v>40299</v>
      </c>
      <c r="H33" s="1">
        <v>28</v>
      </c>
    </row>
    <row r="34" spans="1:8" ht="12" customHeight="1">
      <c r="A34" s="342" t="s">
        <v>100</v>
      </c>
      <c r="B34" s="342"/>
      <c r="C34" s="10">
        <v>59.6</v>
      </c>
      <c r="D34" s="12">
        <v>2</v>
      </c>
      <c r="E34" s="13" t="s">
        <v>102</v>
      </c>
      <c r="F34" s="13"/>
      <c r="G34" s="14">
        <v>40299</v>
      </c>
      <c r="H34" s="1">
        <v>29</v>
      </c>
    </row>
    <row r="35" spans="1:8" ht="12" customHeight="1">
      <c r="A35" s="342" t="s">
        <v>103</v>
      </c>
      <c r="B35" s="342"/>
      <c r="C35" s="10">
        <v>80.7</v>
      </c>
      <c r="D35" s="12">
        <v>2</v>
      </c>
      <c r="E35" s="13" t="s">
        <v>104</v>
      </c>
      <c r="F35" s="13"/>
      <c r="G35" s="14">
        <v>40299</v>
      </c>
      <c r="H35" s="1">
        <v>30</v>
      </c>
    </row>
    <row r="36" spans="1:8" ht="12" customHeight="1">
      <c r="A36" s="342" t="s">
        <v>105</v>
      </c>
      <c r="B36" s="342"/>
      <c r="C36" s="15">
        <v>116</v>
      </c>
      <c r="D36" s="12">
        <v>4</v>
      </c>
      <c r="E36" s="13" t="s">
        <v>106</v>
      </c>
      <c r="F36" s="13"/>
      <c r="G36" s="14">
        <v>40299</v>
      </c>
      <c r="H36" s="1">
        <v>31</v>
      </c>
    </row>
    <row r="37" spans="1:8" ht="12" customHeight="1">
      <c r="A37" s="342" t="s">
        <v>107</v>
      </c>
      <c r="B37" s="342"/>
      <c r="C37" s="10">
        <v>50.3</v>
      </c>
      <c r="D37" s="12">
        <v>2</v>
      </c>
      <c r="E37" s="13" t="s">
        <v>108</v>
      </c>
      <c r="F37" s="13"/>
      <c r="G37" s="14">
        <v>40299</v>
      </c>
      <c r="H37" s="1">
        <v>32</v>
      </c>
    </row>
    <row r="38" spans="1:8" ht="12" customHeight="1">
      <c r="A38" s="342" t="s">
        <v>109</v>
      </c>
      <c r="B38" s="342"/>
      <c r="C38" s="10">
        <v>352.2</v>
      </c>
      <c r="D38" s="12">
        <v>8</v>
      </c>
      <c r="E38" s="13" t="s">
        <v>110</v>
      </c>
      <c r="F38" s="13"/>
      <c r="G38" s="14">
        <v>40299</v>
      </c>
      <c r="H38" s="1">
        <v>33</v>
      </c>
    </row>
    <row r="39" spans="1:8" ht="12" customHeight="1">
      <c r="A39" s="342" t="s">
        <v>111</v>
      </c>
      <c r="B39" s="342"/>
      <c r="C39" s="10">
        <v>153.8</v>
      </c>
      <c r="D39" s="12">
        <v>2</v>
      </c>
      <c r="E39" s="13" t="s">
        <v>112</v>
      </c>
      <c r="F39" s="13"/>
      <c r="G39" s="14">
        <v>40299</v>
      </c>
      <c r="H39" s="1">
        <v>34</v>
      </c>
    </row>
    <row r="40" spans="1:8" ht="12" customHeight="1">
      <c r="A40" s="342" t="s">
        <v>113</v>
      </c>
      <c r="B40" s="342"/>
      <c r="C40" s="10">
        <v>30.8</v>
      </c>
      <c r="D40" s="12">
        <v>1</v>
      </c>
      <c r="E40" s="13" t="s">
        <v>114</v>
      </c>
      <c r="F40" s="13"/>
      <c r="G40" s="14">
        <v>40299</v>
      </c>
      <c r="H40" s="1">
        <v>35</v>
      </c>
    </row>
    <row r="41" spans="1:8" ht="12" customHeight="1">
      <c r="A41" s="342" t="s">
        <v>115</v>
      </c>
      <c r="B41" s="342"/>
      <c r="C41" s="10">
        <v>29.5</v>
      </c>
      <c r="D41" s="12">
        <v>1</v>
      </c>
      <c r="E41" s="13" t="s">
        <v>116</v>
      </c>
      <c r="F41" s="13"/>
      <c r="G41" s="14">
        <v>40299</v>
      </c>
      <c r="H41" s="1">
        <v>36</v>
      </c>
    </row>
    <row r="42" spans="1:8" ht="12" customHeight="1">
      <c r="A42" s="342" t="s">
        <v>117</v>
      </c>
      <c r="B42" s="342"/>
      <c r="C42" s="10">
        <v>41.4</v>
      </c>
      <c r="D42" s="12">
        <v>1</v>
      </c>
      <c r="E42" s="13" t="s">
        <v>118</v>
      </c>
      <c r="F42" s="13"/>
      <c r="G42" s="14">
        <v>40299</v>
      </c>
      <c r="H42" s="1">
        <v>37</v>
      </c>
    </row>
    <row r="43" spans="1:8" ht="12" customHeight="1">
      <c r="A43" s="342" t="s">
        <v>119</v>
      </c>
      <c r="B43" s="342"/>
      <c r="C43" s="10">
        <v>155.7</v>
      </c>
      <c r="D43" s="12">
        <v>6</v>
      </c>
      <c r="E43" s="13" t="s">
        <v>121</v>
      </c>
      <c r="F43" s="13"/>
      <c r="G43" s="14">
        <v>40299</v>
      </c>
      <c r="H43" s="1">
        <v>38</v>
      </c>
    </row>
    <row r="44" spans="1:8" ht="12" customHeight="1">
      <c r="A44" s="342" t="s">
        <v>122</v>
      </c>
      <c r="B44" s="342"/>
      <c r="C44" s="10">
        <v>115.8</v>
      </c>
      <c r="D44" s="12">
        <v>3</v>
      </c>
      <c r="E44" s="13" t="s">
        <v>123</v>
      </c>
      <c r="F44" s="13"/>
      <c r="G44" s="14">
        <v>40299</v>
      </c>
      <c r="H44" s="1">
        <v>39</v>
      </c>
    </row>
    <row r="45" spans="1:8" ht="12" customHeight="1">
      <c r="A45" s="342" t="s">
        <v>124</v>
      </c>
      <c r="B45" s="342"/>
      <c r="C45" s="10">
        <v>103.1</v>
      </c>
      <c r="D45" s="12">
        <v>5</v>
      </c>
      <c r="E45" s="13" t="s">
        <v>125</v>
      </c>
      <c r="F45" s="13"/>
      <c r="G45" s="14">
        <v>40299</v>
      </c>
      <c r="H45" s="1">
        <v>40</v>
      </c>
    </row>
    <row r="46" spans="1:8" ht="12" customHeight="1">
      <c r="A46" s="342" t="s">
        <v>126</v>
      </c>
      <c r="B46" s="342"/>
      <c r="C46" s="10">
        <v>166</v>
      </c>
      <c r="D46" s="12">
        <v>5</v>
      </c>
      <c r="E46" s="13" t="s">
        <v>127</v>
      </c>
      <c r="F46" s="13"/>
      <c r="G46" s="14">
        <v>40299</v>
      </c>
      <c r="H46" s="1">
        <v>41</v>
      </c>
    </row>
    <row r="47" spans="1:7" ht="12" customHeight="1">
      <c r="A47" s="338" t="s">
        <v>130</v>
      </c>
      <c r="B47" s="338"/>
      <c r="C47" s="18">
        <f>SUM(C6:C46)</f>
        <v>15965.25</v>
      </c>
      <c r="D47" s="18">
        <f>SUM(D6:D46)</f>
        <v>360</v>
      </c>
      <c r="E47" s="13"/>
      <c r="F47" s="13"/>
      <c r="G47" s="17"/>
    </row>
    <row r="48" spans="1:7" ht="13.5" customHeight="1">
      <c r="A48" s="344" t="s">
        <v>131</v>
      </c>
      <c r="B48" s="344"/>
      <c r="C48" s="344"/>
      <c r="D48" s="344"/>
      <c r="E48" s="344"/>
      <c r="F48" s="344"/>
      <c r="G48" s="344"/>
    </row>
    <row r="49" spans="1:8" ht="24" customHeight="1">
      <c r="A49" s="342" t="s">
        <v>137</v>
      </c>
      <c r="B49" s="342"/>
      <c r="C49" s="21">
        <v>391.5</v>
      </c>
      <c r="D49" s="12">
        <v>8</v>
      </c>
      <c r="E49" s="13"/>
      <c r="F49" s="13" t="s">
        <v>139</v>
      </c>
      <c r="G49" s="14">
        <v>40299</v>
      </c>
      <c r="H49" s="1">
        <v>42</v>
      </c>
    </row>
    <row r="50" spans="1:8" ht="27" customHeight="1">
      <c r="A50" s="342" t="s">
        <v>140</v>
      </c>
      <c r="B50" s="342"/>
      <c r="C50" s="21">
        <v>604.48</v>
      </c>
      <c r="D50" s="12">
        <v>14</v>
      </c>
      <c r="E50" s="13"/>
      <c r="F50" s="13" t="s">
        <v>139</v>
      </c>
      <c r="G50" s="14">
        <v>40299</v>
      </c>
      <c r="H50" s="1">
        <v>43</v>
      </c>
    </row>
    <row r="51" spans="1:8" ht="24.75" customHeight="1">
      <c r="A51" s="342" t="s">
        <v>142</v>
      </c>
      <c r="B51" s="342"/>
      <c r="C51" s="21">
        <v>1133.9</v>
      </c>
      <c r="D51" s="12">
        <v>24</v>
      </c>
      <c r="E51" s="13"/>
      <c r="F51" s="13" t="s">
        <v>139</v>
      </c>
      <c r="G51" s="14">
        <v>40299</v>
      </c>
      <c r="H51" s="1">
        <v>44</v>
      </c>
    </row>
    <row r="52" spans="1:8" ht="25.5" customHeight="1">
      <c r="A52" s="342" t="s">
        <v>144</v>
      </c>
      <c r="B52" s="342"/>
      <c r="C52" s="21">
        <v>385</v>
      </c>
      <c r="D52" s="12">
        <v>8</v>
      </c>
      <c r="E52" s="13"/>
      <c r="F52" s="13" t="s">
        <v>139</v>
      </c>
      <c r="G52" s="14">
        <v>40299</v>
      </c>
      <c r="H52" s="1">
        <v>45</v>
      </c>
    </row>
    <row r="53" spans="1:8" ht="25.5" customHeight="1">
      <c r="A53" s="342" t="s">
        <v>146</v>
      </c>
      <c r="B53" s="342"/>
      <c r="C53" s="21">
        <v>1111.7</v>
      </c>
      <c r="D53" s="12">
        <v>24</v>
      </c>
      <c r="E53" s="13"/>
      <c r="F53" s="13" t="s">
        <v>139</v>
      </c>
      <c r="G53" s="14">
        <v>40299</v>
      </c>
      <c r="H53" s="1">
        <v>46</v>
      </c>
    </row>
    <row r="54" spans="1:8" ht="23.25" customHeight="1">
      <c r="A54" s="342" t="s">
        <v>149</v>
      </c>
      <c r="B54" s="342"/>
      <c r="C54" s="22">
        <v>392.4</v>
      </c>
      <c r="D54" s="12">
        <v>8</v>
      </c>
      <c r="E54" s="13"/>
      <c r="F54" s="13" t="s">
        <v>139</v>
      </c>
      <c r="G54" s="14">
        <v>40299</v>
      </c>
      <c r="H54" s="1">
        <v>47</v>
      </c>
    </row>
    <row r="55" spans="1:8" ht="25.5" customHeight="1">
      <c r="A55" s="342" t="s">
        <v>151</v>
      </c>
      <c r="B55" s="342"/>
      <c r="C55" s="21">
        <v>383.3</v>
      </c>
      <c r="D55" s="12">
        <v>8</v>
      </c>
      <c r="E55" s="13"/>
      <c r="F55" s="13" t="s">
        <v>139</v>
      </c>
      <c r="G55" s="14">
        <v>40299</v>
      </c>
      <c r="H55" s="1">
        <v>48</v>
      </c>
    </row>
    <row r="56" spans="1:8" ht="27" customHeight="1">
      <c r="A56" s="342" t="s">
        <v>152</v>
      </c>
      <c r="B56" s="342"/>
      <c r="C56" s="21">
        <v>374.8</v>
      </c>
      <c r="D56" s="12">
        <v>8</v>
      </c>
      <c r="E56" s="13"/>
      <c r="F56" s="13" t="s">
        <v>139</v>
      </c>
      <c r="G56" s="14">
        <v>40299</v>
      </c>
      <c r="H56" s="1">
        <v>49</v>
      </c>
    </row>
    <row r="57" spans="1:8" ht="23.25" customHeight="1">
      <c r="A57" s="342" t="s">
        <v>153</v>
      </c>
      <c r="B57" s="342"/>
      <c r="C57" s="24">
        <v>382.3</v>
      </c>
      <c r="D57" s="12">
        <v>8</v>
      </c>
      <c r="E57" s="13"/>
      <c r="F57" s="13" t="s">
        <v>139</v>
      </c>
      <c r="G57" s="14">
        <v>40299</v>
      </c>
      <c r="H57" s="1">
        <v>50</v>
      </c>
    </row>
    <row r="58" spans="1:8" ht="26.25" customHeight="1">
      <c r="A58" s="342" t="s">
        <v>155</v>
      </c>
      <c r="B58" s="342"/>
      <c r="C58" s="24">
        <v>374.5</v>
      </c>
      <c r="D58" s="12">
        <v>8</v>
      </c>
      <c r="E58" s="13"/>
      <c r="F58" s="13" t="s">
        <v>139</v>
      </c>
      <c r="G58" s="14">
        <v>40299</v>
      </c>
      <c r="H58" s="1">
        <v>51</v>
      </c>
    </row>
    <row r="59" spans="1:8" ht="24.75" customHeight="1">
      <c r="A59" s="342" t="s">
        <v>156</v>
      </c>
      <c r="B59" s="342"/>
      <c r="C59" s="24">
        <v>377.9</v>
      </c>
      <c r="D59" s="12">
        <v>8</v>
      </c>
      <c r="E59" s="13"/>
      <c r="F59" s="13" t="s">
        <v>139</v>
      </c>
      <c r="G59" s="14">
        <v>40299</v>
      </c>
      <c r="H59" s="1">
        <v>52</v>
      </c>
    </row>
    <row r="60" spans="1:8" ht="23.25" customHeight="1">
      <c r="A60" s="342" t="s">
        <v>157</v>
      </c>
      <c r="B60" s="342"/>
      <c r="C60" s="24">
        <v>380.2</v>
      </c>
      <c r="D60" s="12">
        <v>8</v>
      </c>
      <c r="E60" s="13"/>
      <c r="F60" s="13" t="s">
        <v>139</v>
      </c>
      <c r="G60" s="14">
        <v>40299</v>
      </c>
      <c r="H60" s="1">
        <v>53</v>
      </c>
    </row>
    <row r="61" spans="1:8" ht="26.25" customHeight="1">
      <c r="A61" s="342" t="s">
        <v>158</v>
      </c>
      <c r="B61" s="342"/>
      <c r="C61" s="24">
        <v>864.7</v>
      </c>
      <c r="D61" s="12">
        <v>18</v>
      </c>
      <c r="E61" s="13"/>
      <c r="F61" s="13" t="s">
        <v>139</v>
      </c>
      <c r="G61" s="14">
        <v>40299</v>
      </c>
      <c r="H61" s="1">
        <v>54</v>
      </c>
    </row>
    <row r="62" spans="1:8" ht="23.25" customHeight="1">
      <c r="A62" s="342" t="s">
        <v>161</v>
      </c>
      <c r="B62" s="342"/>
      <c r="C62" s="24">
        <v>516.7</v>
      </c>
      <c r="D62" s="12">
        <v>12</v>
      </c>
      <c r="E62" s="13"/>
      <c r="F62" s="13" t="s">
        <v>139</v>
      </c>
      <c r="G62" s="14">
        <v>40299</v>
      </c>
      <c r="H62" s="1">
        <v>55</v>
      </c>
    </row>
    <row r="63" spans="1:8" ht="24" customHeight="1">
      <c r="A63" s="342" t="s">
        <v>162</v>
      </c>
      <c r="B63" s="342"/>
      <c r="C63" s="24">
        <v>510.9</v>
      </c>
      <c r="D63" s="12">
        <v>12</v>
      </c>
      <c r="E63" s="13"/>
      <c r="F63" s="13" t="s">
        <v>139</v>
      </c>
      <c r="G63" s="14">
        <v>40299</v>
      </c>
      <c r="H63" s="1">
        <v>56</v>
      </c>
    </row>
    <row r="64" spans="1:8" ht="23.25" customHeight="1">
      <c r="A64" s="342" t="s">
        <v>163</v>
      </c>
      <c r="B64" s="342"/>
      <c r="C64" s="24">
        <v>517.9</v>
      </c>
      <c r="D64" s="12">
        <v>12</v>
      </c>
      <c r="E64" s="13"/>
      <c r="F64" s="13" t="s">
        <v>139</v>
      </c>
      <c r="G64" s="14">
        <v>40299</v>
      </c>
      <c r="H64" s="1">
        <v>57</v>
      </c>
    </row>
    <row r="65" spans="1:8" ht="23.25" customHeight="1">
      <c r="A65" s="342" t="s">
        <v>164</v>
      </c>
      <c r="B65" s="342"/>
      <c r="C65" s="24">
        <v>509.1</v>
      </c>
      <c r="D65" s="12">
        <v>12</v>
      </c>
      <c r="E65" s="13"/>
      <c r="F65" s="13" t="s">
        <v>139</v>
      </c>
      <c r="G65" s="14">
        <v>40299</v>
      </c>
      <c r="H65" s="1">
        <v>58</v>
      </c>
    </row>
    <row r="66" spans="1:8" ht="12" customHeight="1">
      <c r="A66" s="342" t="s">
        <v>165</v>
      </c>
      <c r="B66" s="342"/>
      <c r="C66" s="24">
        <v>2356.6</v>
      </c>
      <c r="D66" s="12">
        <v>44</v>
      </c>
      <c r="E66" s="13" t="s">
        <v>167</v>
      </c>
      <c r="F66" s="13"/>
      <c r="G66" s="14">
        <v>40299</v>
      </c>
      <c r="H66" s="1">
        <v>59</v>
      </c>
    </row>
    <row r="67" spans="1:8" ht="12" customHeight="1">
      <c r="A67" s="342" t="s">
        <v>168</v>
      </c>
      <c r="B67" s="342"/>
      <c r="C67" s="24">
        <v>2344.6</v>
      </c>
      <c r="D67" s="12">
        <v>44</v>
      </c>
      <c r="E67" s="13" t="s">
        <v>170</v>
      </c>
      <c r="F67" s="13"/>
      <c r="G67" s="14">
        <v>40299</v>
      </c>
      <c r="H67" s="1">
        <v>60</v>
      </c>
    </row>
    <row r="68" spans="1:8" ht="12" customHeight="1">
      <c r="A68" s="342" t="s">
        <v>171</v>
      </c>
      <c r="B68" s="342"/>
      <c r="C68" s="24">
        <v>513.9</v>
      </c>
      <c r="D68" s="12">
        <v>12</v>
      </c>
      <c r="E68" s="13" t="s">
        <v>172</v>
      </c>
      <c r="F68" s="13"/>
      <c r="G68" s="14">
        <v>40299</v>
      </c>
      <c r="H68" s="1">
        <v>61</v>
      </c>
    </row>
    <row r="69" spans="1:8" ht="24.75" customHeight="1">
      <c r="A69" s="342" t="s">
        <v>173</v>
      </c>
      <c r="B69" s="342"/>
      <c r="C69" s="24">
        <v>452.3</v>
      </c>
      <c r="D69" s="12">
        <v>12</v>
      </c>
      <c r="E69" s="13"/>
      <c r="F69" s="13" t="s">
        <v>139</v>
      </c>
      <c r="G69" s="14">
        <v>40299</v>
      </c>
      <c r="H69" s="1">
        <v>62</v>
      </c>
    </row>
    <row r="70" spans="1:8" ht="12" customHeight="1">
      <c r="A70" s="342" t="s">
        <v>174</v>
      </c>
      <c r="B70" s="342"/>
      <c r="C70" s="24">
        <v>205.3</v>
      </c>
      <c r="D70" s="12">
        <v>4</v>
      </c>
      <c r="E70" s="13" t="s">
        <v>175</v>
      </c>
      <c r="F70" s="13"/>
      <c r="G70" s="14">
        <v>40299</v>
      </c>
      <c r="H70" s="1">
        <v>63</v>
      </c>
    </row>
    <row r="71" spans="1:8" ht="12" customHeight="1">
      <c r="A71" s="342" t="s">
        <v>176</v>
      </c>
      <c r="B71" s="342"/>
      <c r="C71" s="24">
        <v>123.1</v>
      </c>
      <c r="D71" s="12">
        <v>4</v>
      </c>
      <c r="E71" s="13" t="s">
        <v>177</v>
      </c>
      <c r="F71" s="13"/>
      <c r="G71" s="14">
        <v>40299</v>
      </c>
      <c r="H71" s="1">
        <v>64</v>
      </c>
    </row>
    <row r="72" spans="1:8" ht="12" customHeight="1">
      <c r="A72" s="342" t="s">
        <v>178</v>
      </c>
      <c r="B72" s="342"/>
      <c r="C72" s="24">
        <v>1822.3</v>
      </c>
      <c r="D72" s="12">
        <v>36</v>
      </c>
      <c r="E72" s="13" t="s">
        <v>181</v>
      </c>
      <c r="F72" s="13"/>
      <c r="G72" s="14">
        <v>40299</v>
      </c>
      <c r="H72" s="1">
        <v>65</v>
      </c>
    </row>
    <row r="73" spans="1:8" ht="12" customHeight="1">
      <c r="A73" s="342" t="s">
        <v>182</v>
      </c>
      <c r="B73" s="342"/>
      <c r="C73" s="21">
        <v>585.4</v>
      </c>
      <c r="D73" s="12">
        <v>14</v>
      </c>
      <c r="E73" s="13" t="s">
        <v>184</v>
      </c>
      <c r="F73" s="13"/>
      <c r="G73" s="14">
        <v>40299</v>
      </c>
      <c r="H73" s="1">
        <v>66</v>
      </c>
    </row>
    <row r="74" spans="1:7" ht="14.25" customHeight="1">
      <c r="A74" s="338" t="s">
        <v>130</v>
      </c>
      <c r="B74" s="338"/>
      <c r="C74" s="25">
        <f>SUM(C49:C73)</f>
        <v>17614.78</v>
      </c>
      <c r="D74" s="25">
        <f>SUM(D49:D73)</f>
        <v>370</v>
      </c>
      <c r="E74" s="13"/>
      <c r="F74" s="13"/>
      <c r="G74" s="14"/>
    </row>
    <row r="75" spans="1:7" ht="13.5" customHeight="1">
      <c r="A75" s="344" t="s">
        <v>185</v>
      </c>
      <c r="B75" s="344"/>
      <c r="C75" s="344"/>
      <c r="D75" s="344"/>
      <c r="E75" s="344"/>
      <c r="F75" s="344"/>
      <c r="G75" s="344"/>
    </row>
    <row r="76" spans="1:8" ht="12" customHeight="1">
      <c r="A76" s="342" t="s">
        <v>186</v>
      </c>
      <c r="B76" s="342"/>
      <c r="C76" s="27">
        <v>782.6</v>
      </c>
      <c r="D76" s="12">
        <v>16</v>
      </c>
      <c r="E76" s="13" t="s">
        <v>188</v>
      </c>
      <c r="F76" s="13"/>
      <c r="G76" s="14">
        <v>40299</v>
      </c>
      <c r="H76" s="1">
        <v>67</v>
      </c>
    </row>
    <row r="77" spans="1:8" ht="12" customHeight="1">
      <c r="A77" s="342" t="s">
        <v>189</v>
      </c>
      <c r="B77" s="342"/>
      <c r="C77" s="27">
        <v>776.9</v>
      </c>
      <c r="D77" s="12">
        <v>16</v>
      </c>
      <c r="E77" s="13" t="s">
        <v>190</v>
      </c>
      <c r="F77" s="13"/>
      <c r="G77" s="14">
        <v>40299</v>
      </c>
      <c r="H77" s="1">
        <v>68</v>
      </c>
    </row>
    <row r="78" spans="1:8" ht="12" customHeight="1">
      <c r="A78" s="342" t="s">
        <v>191</v>
      </c>
      <c r="B78" s="342"/>
      <c r="C78" s="27">
        <v>106.7</v>
      </c>
      <c r="D78" s="12">
        <v>2</v>
      </c>
      <c r="E78" s="13" t="s">
        <v>192</v>
      </c>
      <c r="F78" s="13"/>
      <c r="G78" s="14">
        <v>40299</v>
      </c>
      <c r="H78" s="1">
        <v>69</v>
      </c>
    </row>
    <row r="79" spans="1:8" ht="12" customHeight="1">
      <c r="A79" s="342" t="s">
        <v>193</v>
      </c>
      <c r="B79" s="342"/>
      <c r="C79" s="27">
        <v>182.1</v>
      </c>
      <c r="D79" s="12">
        <v>6</v>
      </c>
      <c r="E79" s="28" t="s">
        <v>194</v>
      </c>
      <c r="F79" s="28"/>
      <c r="G79" s="14">
        <v>40299</v>
      </c>
      <c r="H79" s="1">
        <v>70</v>
      </c>
    </row>
    <row r="80" spans="1:8" ht="12" customHeight="1">
      <c r="A80" s="342" t="s">
        <v>195</v>
      </c>
      <c r="B80" s="342"/>
      <c r="C80" s="27">
        <v>60.7</v>
      </c>
      <c r="D80" s="12">
        <v>1</v>
      </c>
      <c r="E80" s="13" t="s">
        <v>196</v>
      </c>
      <c r="F80" s="13"/>
      <c r="G80" s="14">
        <v>40299</v>
      </c>
      <c r="H80" s="1">
        <v>71</v>
      </c>
    </row>
    <row r="81" spans="1:8" ht="12" customHeight="1">
      <c r="A81" s="342" t="s">
        <v>197</v>
      </c>
      <c r="B81" s="342"/>
      <c r="C81" s="27">
        <v>67.6</v>
      </c>
      <c r="D81" s="12">
        <v>2</v>
      </c>
      <c r="E81" s="13" t="s">
        <v>198</v>
      </c>
      <c r="F81" s="13"/>
      <c r="G81" s="14">
        <v>40299</v>
      </c>
      <c r="H81" s="1">
        <v>72</v>
      </c>
    </row>
    <row r="82" spans="1:8" ht="12" customHeight="1">
      <c r="A82" s="342" t="s">
        <v>199</v>
      </c>
      <c r="B82" s="342"/>
      <c r="C82" s="27">
        <v>45.6</v>
      </c>
      <c r="D82" s="12">
        <v>3</v>
      </c>
      <c r="E82" s="13" t="s">
        <v>200</v>
      </c>
      <c r="F82" s="13"/>
      <c r="G82" s="14">
        <v>40299</v>
      </c>
      <c r="H82" s="1">
        <v>73</v>
      </c>
    </row>
    <row r="83" spans="1:8" ht="12" customHeight="1">
      <c r="A83" s="342" t="s">
        <v>201</v>
      </c>
      <c r="B83" s="342"/>
      <c r="C83" s="27">
        <v>1354.7</v>
      </c>
      <c r="D83" s="12">
        <v>24</v>
      </c>
      <c r="E83" s="13" t="s">
        <v>204</v>
      </c>
      <c r="F83" s="13"/>
      <c r="G83" s="14">
        <v>40299</v>
      </c>
      <c r="H83" s="1">
        <v>74</v>
      </c>
    </row>
    <row r="84" spans="1:8" ht="12" customHeight="1">
      <c r="A84" s="342" t="s">
        <v>205</v>
      </c>
      <c r="B84" s="342"/>
      <c r="C84" s="27">
        <v>96.2</v>
      </c>
      <c r="D84" s="12">
        <v>4</v>
      </c>
      <c r="E84" s="13" t="s">
        <v>206</v>
      </c>
      <c r="F84" s="13"/>
      <c r="G84" s="14">
        <v>40299</v>
      </c>
      <c r="H84" s="1">
        <v>75</v>
      </c>
    </row>
    <row r="85" spans="1:8" ht="12" customHeight="1">
      <c r="A85" s="342" t="s">
        <v>207</v>
      </c>
      <c r="B85" s="342"/>
      <c r="C85" s="27">
        <v>99.8</v>
      </c>
      <c r="D85" s="12">
        <v>4</v>
      </c>
      <c r="E85" s="13" t="s">
        <v>208</v>
      </c>
      <c r="F85" s="13"/>
      <c r="G85" s="14">
        <v>40299</v>
      </c>
      <c r="H85" s="1">
        <v>76</v>
      </c>
    </row>
    <row r="86" spans="1:8" ht="12" customHeight="1">
      <c r="A86" s="342" t="s">
        <v>211</v>
      </c>
      <c r="B86" s="342"/>
      <c r="C86" s="27">
        <v>115.2</v>
      </c>
      <c r="D86" s="12">
        <v>2</v>
      </c>
      <c r="E86" s="13" t="s">
        <v>212</v>
      </c>
      <c r="F86" s="13"/>
      <c r="G86" s="14">
        <v>40299</v>
      </c>
      <c r="H86" s="1">
        <v>77</v>
      </c>
    </row>
    <row r="87" spans="1:8" ht="12" customHeight="1">
      <c r="A87" s="342" t="s">
        <v>213</v>
      </c>
      <c r="B87" s="342"/>
      <c r="C87" s="27">
        <v>113.7</v>
      </c>
      <c r="D87" s="12">
        <v>2</v>
      </c>
      <c r="E87" s="13" t="s">
        <v>214</v>
      </c>
      <c r="F87" s="13"/>
      <c r="G87" s="14">
        <v>40299</v>
      </c>
      <c r="H87" s="1">
        <v>78</v>
      </c>
    </row>
    <row r="88" spans="1:8" ht="12" customHeight="1">
      <c r="A88" s="342" t="s">
        <v>215</v>
      </c>
      <c r="B88" s="342"/>
      <c r="C88" s="27">
        <v>2827.3</v>
      </c>
      <c r="D88" s="12">
        <v>55</v>
      </c>
      <c r="E88" s="13" t="s">
        <v>217</v>
      </c>
      <c r="F88" s="13"/>
      <c r="G88" s="14">
        <v>40299</v>
      </c>
      <c r="H88" s="1">
        <v>79</v>
      </c>
    </row>
    <row r="89" spans="1:8" ht="12" customHeight="1">
      <c r="A89" s="342" t="s">
        <v>218</v>
      </c>
      <c r="B89" s="342"/>
      <c r="C89" s="27">
        <v>394.8</v>
      </c>
      <c r="D89" s="12">
        <v>8</v>
      </c>
      <c r="E89" s="13" t="s">
        <v>219</v>
      </c>
      <c r="F89" s="13"/>
      <c r="G89" s="14">
        <v>40299</v>
      </c>
      <c r="H89" s="1">
        <v>80</v>
      </c>
    </row>
    <row r="90" spans="1:8" ht="12" customHeight="1">
      <c r="A90" s="342" t="s">
        <v>220</v>
      </c>
      <c r="B90" s="342"/>
      <c r="C90" s="27">
        <v>3204.3</v>
      </c>
      <c r="D90" s="12">
        <v>60</v>
      </c>
      <c r="E90" s="13" t="s">
        <v>223</v>
      </c>
      <c r="F90" s="13"/>
      <c r="G90" s="14">
        <v>40299</v>
      </c>
      <c r="H90" s="1">
        <v>81</v>
      </c>
    </row>
    <row r="91" spans="1:8" ht="12" customHeight="1">
      <c r="A91" s="342" t="s">
        <v>224</v>
      </c>
      <c r="B91" s="342"/>
      <c r="C91" s="27">
        <v>541.7</v>
      </c>
      <c r="D91" s="12">
        <v>12</v>
      </c>
      <c r="E91" s="13" t="s">
        <v>225</v>
      </c>
      <c r="F91" s="13"/>
      <c r="G91" s="14">
        <v>40299</v>
      </c>
      <c r="H91" s="1">
        <v>82</v>
      </c>
    </row>
    <row r="92" spans="1:8" ht="12" customHeight="1">
      <c r="A92" s="342" t="s">
        <v>226</v>
      </c>
      <c r="B92" s="342"/>
      <c r="C92" s="27">
        <v>463.4</v>
      </c>
      <c r="D92" s="12">
        <v>12</v>
      </c>
      <c r="E92" s="13" t="s">
        <v>228</v>
      </c>
      <c r="F92" s="13"/>
      <c r="G92" s="14">
        <v>40299</v>
      </c>
      <c r="H92" s="1">
        <v>83</v>
      </c>
    </row>
    <row r="93" spans="1:8" ht="12" customHeight="1">
      <c r="A93" s="342" t="s">
        <v>229</v>
      </c>
      <c r="B93" s="342"/>
      <c r="C93" s="27">
        <v>402.2</v>
      </c>
      <c r="D93" s="12">
        <v>8</v>
      </c>
      <c r="E93" s="13" t="s">
        <v>230</v>
      </c>
      <c r="F93" s="13"/>
      <c r="G93" s="14">
        <v>40299</v>
      </c>
      <c r="H93" s="1">
        <v>84</v>
      </c>
    </row>
    <row r="94" spans="1:8" ht="12" customHeight="1">
      <c r="A94" s="342" t="s">
        <v>231</v>
      </c>
      <c r="B94" s="342"/>
      <c r="C94" s="27">
        <v>465.6</v>
      </c>
      <c r="D94" s="12">
        <v>12</v>
      </c>
      <c r="E94" s="13" t="s">
        <v>233</v>
      </c>
      <c r="F94" s="13"/>
      <c r="G94" s="14">
        <v>40299</v>
      </c>
      <c r="H94" s="1">
        <v>85</v>
      </c>
    </row>
    <row r="95" spans="1:8" ht="12" customHeight="1">
      <c r="A95" s="342" t="s">
        <v>234</v>
      </c>
      <c r="B95" s="342"/>
      <c r="C95" s="27">
        <v>325.5</v>
      </c>
      <c r="D95" s="12">
        <v>8</v>
      </c>
      <c r="E95" s="13" t="s">
        <v>236</v>
      </c>
      <c r="F95" s="13"/>
      <c r="G95" s="14">
        <v>40299</v>
      </c>
      <c r="H95" s="1">
        <v>86</v>
      </c>
    </row>
    <row r="96" spans="1:8" ht="12" customHeight="1">
      <c r="A96" s="342" t="s">
        <v>237</v>
      </c>
      <c r="B96" s="342"/>
      <c r="C96" s="27">
        <v>470.3</v>
      </c>
      <c r="D96" s="12">
        <v>12</v>
      </c>
      <c r="E96" s="13" t="s">
        <v>238</v>
      </c>
      <c r="F96" s="13"/>
      <c r="G96" s="14">
        <v>40299</v>
      </c>
      <c r="H96" s="1">
        <v>87</v>
      </c>
    </row>
    <row r="97" spans="1:8" ht="12" customHeight="1">
      <c r="A97" s="342" t="s">
        <v>239</v>
      </c>
      <c r="B97" s="342"/>
      <c r="C97" s="27">
        <v>860.2</v>
      </c>
      <c r="D97" s="12">
        <v>16</v>
      </c>
      <c r="E97" s="13" t="s">
        <v>242</v>
      </c>
      <c r="F97" s="13"/>
      <c r="G97" s="14">
        <v>40299</v>
      </c>
      <c r="H97" s="1">
        <v>88</v>
      </c>
    </row>
    <row r="98" spans="1:8" ht="12" customHeight="1">
      <c r="A98" s="342" t="s">
        <v>243</v>
      </c>
      <c r="B98" s="342"/>
      <c r="C98" s="27">
        <v>819</v>
      </c>
      <c r="D98" s="12">
        <v>16</v>
      </c>
      <c r="E98" s="13" t="s">
        <v>245</v>
      </c>
      <c r="F98" s="13"/>
      <c r="G98" s="14">
        <v>40299</v>
      </c>
      <c r="H98" s="1">
        <v>89</v>
      </c>
    </row>
    <row r="99" spans="1:8" ht="12" customHeight="1">
      <c r="A99" s="342" t="s">
        <v>246</v>
      </c>
      <c r="B99" s="342"/>
      <c r="C99" s="29">
        <v>450.9</v>
      </c>
      <c r="D99" s="12">
        <v>12</v>
      </c>
      <c r="E99" s="13" t="s">
        <v>247</v>
      </c>
      <c r="F99" s="13"/>
      <c r="G99" s="14">
        <v>40299</v>
      </c>
      <c r="H99" s="1">
        <v>90</v>
      </c>
    </row>
    <row r="100" spans="1:8" ht="12" customHeight="1">
      <c r="A100" s="342" t="s">
        <v>248</v>
      </c>
      <c r="B100" s="342"/>
      <c r="C100" s="27">
        <v>468</v>
      </c>
      <c r="D100" s="12">
        <v>12</v>
      </c>
      <c r="E100" s="13" t="s">
        <v>249</v>
      </c>
      <c r="F100" s="13"/>
      <c r="G100" s="14">
        <v>40299</v>
      </c>
      <c r="H100" s="1">
        <v>91</v>
      </c>
    </row>
    <row r="101" spans="1:8" ht="12" customHeight="1">
      <c r="A101" s="342" t="s">
        <v>250</v>
      </c>
      <c r="B101" s="342"/>
      <c r="C101" s="27">
        <v>1336.7</v>
      </c>
      <c r="D101" s="12">
        <v>24</v>
      </c>
      <c r="E101" s="13" t="s">
        <v>253</v>
      </c>
      <c r="F101" s="13"/>
      <c r="G101" s="14">
        <v>40299</v>
      </c>
      <c r="H101" s="1">
        <v>92</v>
      </c>
    </row>
    <row r="102" spans="1:8" ht="12" customHeight="1">
      <c r="A102" s="342" t="s">
        <v>254</v>
      </c>
      <c r="B102" s="342"/>
      <c r="C102" s="27">
        <v>557.39</v>
      </c>
      <c r="D102" s="12">
        <v>4</v>
      </c>
      <c r="E102" s="13" t="s">
        <v>255</v>
      </c>
      <c r="F102" s="13"/>
      <c r="G102" s="14">
        <v>40299</v>
      </c>
      <c r="H102" s="1">
        <v>93</v>
      </c>
    </row>
    <row r="103" spans="1:8" ht="12" customHeight="1">
      <c r="A103" s="342" t="s">
        <v>256</v>
      </c>
      <c r="B103" s="342"/>
      <c r="C103" s="27">
        <v>559</v>
      </c>
      <c r="D103" s="12">
        <v>12</v>
      </c>
      <c r="E103" s="13" t="s">
        <v>257</v>
      </c>
      <c r="F103" s="13"/>
      <c r="G103" s="14">
        <v>40299</v>
      </c>
      <c r="H103" s="1">
        <v>94</v>
      </c>
    </row>
    <row r="104" spans="1:8" ht="12" customHeight="1">
      <c r="A104" s="342" t="s">
        <v>258</v>
      </c>
      <c r="B104" s="342"/>
      <c r="C104" s="27">
        <v>170.5</v>
      </c>
      <c r="D104" s="12">
        <v>5</v>
      </c>
      <c r="E104" s="13" t="s">
        <v>259</v>
      </c>
      <c r="F104" s="13"/>
      <c r="G104" s="14">
        <v>40299</v>
      </c>
      <c r="H104" s="1">
        <v>95</v>
      </c>
    </row>
    <row r="105" spans="1:8" ht="12" customHeight="1">
      <c r="A105" s="342" t="s">
        <v>260</v>
      </c>
      <c r="B105" s="342"/>
      <c r="C105" s="27">
        <v>819.7</v>
      </c>
      <c r="D105" s="12">
        <v>18</v>
      </c>
      <c r="E105" s="13" t="s">
        <v>261</v>
      </c>
      <c r="F105" s="13"/>
      <c r="G105" s="14">
        <v>40299</v>
      </c>
      <c r="H105" s="1">
        <v>96</v>
      </c>
    </row>
    <row r="106" spans="1:8" ht="12" customHeight="1">
      <c r="A106" s="342" t="s">
        <v>262</v>
      </c>
      <c r="B106" s="342"/>
      <c r="C106" s="27">
        <v>462.6</v>
      </c>
      <c r="D106" s="12">
        <v>12</v>
      </c>
      <c r="E106" s="13" t="s">
        <v>263</v>
      </c>
      <c r="F106" s="13"/>
      <c r="G106" s="14">
        <v>40299</v>
      </c>
      <c r="H106" s="1">
        <v>97</v>
      </c>
    </row>
    <row r="107" spans="1:8" ht="12" customHeight="1">
      <c r="A107" s="342" t="s">
        <v>264</v>
      </c>
      <c r="B107" s="342"/>
      <c r="C107" s="27">
        <v>836.1</v>
      </c>
      <c r="D107" s="12">
        <v>18</v>
      </c>
      <c r="E107" s="13" t="s">
        <v>265</v>
      </c>
      <c r="F107" s="13"/>
      <c r="G107" s="14">
        <v>40299</v>
      </c>
      <c r="H107" s="1">
        <v>98</v>
      </c>
    </row>
    <row r="108" spans="1:8" ht="12" customHeight="1">
      <c r="A108" s="342" t="s">
        <v>266</v>
      </c>
      <c r="B108" s="342"/>
      <c r="C108" s="27">
        <v>467.4</v>
      </c>
      <c r="D108" s="12">
        <v>12</v>
      </c>
      <c r="E108" s="13" t="s">
        <v>267</v>
      </c>
      <c r="F108" s="13"/>
      <c r="G108" s="14">
        <v>40299</v>
      </c>
      <c r="H108" s="1">
        <v>99</v>
      </c>
    </row>
    <row r="109" spans="1:8" ht="12" customHeight="1">
      <c r="A109" s="342" t="s">
        <v>268</v>
      </c>
      <c r="B109" s="342"/>
      <c r="C109" s="27">
        <v>559.4</v>
      </c>
      <c r="D109" s="12">
        <v>16</v>
      </c>
      <c r="E109" s="13" t="s">
        <v>269</v>
      </c>
      <c r="F109" s="13"/>
      <c r="G109" s="14">
        <v>40299</v>
      </c>
      <c r="H109" s="1">
        <v>100</v>
      </c>
    </row>
    <row r="110" spans="1:8" ht="12" customHeight="1">
      <c r="A110" s="342" t="s">
        <v>270</v>
      </c>
      <c r="B110" s="342"/>
      <c r="C110" s="27">
        <v>439.1</v>
      </c>
      <c r="D110" s="12">
        <v>12</v>
      </c>
      <c r="E110" s="13" t="s">
        <v>271</v>
      </c>
      <c r="F110" s="13"/>
      <c r="G110" s="14">
        <v>40299</v>
      </c>
      <c r="H110" s="1">
        <v>101</v>
      </c>
    </row>
    <row r="111" spans="1:8" ht="12" customHeight="1">
      <c r="A111" s="342" t="s">
        <v>272</v>
      </c>
      <c r="B111" s="342"/>
      <c r="C111" s="27">
        <v>411.4</v>
      </c>
      <c r="D111" s="12">
        <v>8</v>
      </c>
      <c r="E111" s="13" t="s">
        <v>273</v>
      </c>
      <c r="F111" s="13"/>
      <c r="G111" s="14">
        <v>40299</v>
      </c>
      <c r="H111" s="1">
        <v>102</v>
      </c>
    </row>
    <row r="112" spans="1:8" ht="12" customHeight="1">
      <c r="A112" s="342" t="s">
        <v>274</v>
      </c>
      <c r="B112" s="342"/>
      <c r="C112" s="27">
        <v>467.8</v>
      </c>
      <c r="D112" s="12">
        <v>12</v>
      </c>
      <c r="E112" s="13" t="s">
        <v>275</v>
      </c>
      <c r="F112" s="13"/>
      <c r="G112" s="14">
        <v>40299</v>
      </c>
      <c r="H112" s="1">
        <v>103</v>
      </c>
    </row>
    <row r="113" spans="1:8" ht="12" customHeight="1">
      <c r="A113" s="342" t="s">
        <v>276</v>
      </c>
      <c r="B113" s="342"/>
      <c r="C113" s="27">
        <v>868.2</v>
      </c>
      <c r="D113" s="12">
        <v>18</v>
      </c>
      <c r="E113" s="13" t="s">
        <v>278</v>
      </c>
      <c r="F113" s="13"/>
      <c r="G113" s="14">
        <v>40299</v>
      </c>
      <c r="H113" s="1">
        <v>104</v>
      </c>
    </row>
    <row r="114" spans="1:8" ht="12" customHeight="1">
      <c r="A114" s="342" t="s">
        <v>279</v>
      </c>
      <c r="B114" s="342"/>
      <c r="C114" s="27">
        <v>351</v>
      </c>
      <c r="D114" s="12">
        <v>1</v>
      </c>
      <c r="E114" s="13" t="s">
        <v>280</v>
      </c>
      <c r="F114" s="13"/>
      <c r="G114" s="14">
        <v>40299</v>
      </c>
      <c r="H114" s="1">
        <v>105</v>
      </c>
    </row>
    <row r="115" spans="1:8" ht="12" customHeight="1">
      <c r="A115" s="342" t="s">
        <v>281</v>
      </c>
      <c r="B115" s="342"/>
      <c r="C115" s="27">
        <v>322.5</v>
      </c>
      <c r="D115" s="12">
        <v>8</v>
      </c>
      <c r="E115" s="13" t="s">
        <v>282</v>
      </c>
      <c r="F115" s="13"/>
      <c r="G115" s="14">
        <v>40299</v>
      </c>
      <c r="H115" s="1">
        <v>106</v>
      </c>
    </row>
    <row r="116" spans="1:8" ht="12" customHeight="1">
      <c r="A116" s="342" t="s">
        <v>283</v>
      </c>
      <c r="B116" s="342"/>
      <c r="C116" s="27">
        <v>471.8</v>
      </c>
      <c r="D116" s="12">
        <v>12</v>
      </c>
      <c r="E116" s="13" t="s">
        <v>284</v>
      </c>
      <c r="F116" s="13"/>
      <c r="G116" s="14">
        <v>40299</v>
      </c>
      <c r="H116" s="1">
        <v>107</v>
      </c>
    </row>
    <row r="117" spans="1:8" ht="12" customHeight="1">
      <c r="A117" s="342" t="s">
        <v>285</v>
      </c>
      <c r="B117" s="342"/>
      <c r="C117" s="27">
        <v>842.6</v>
      </c>
      <c r="D117" s="12">
        <v>10</v>
      </c>
      <c r="E117" s="13" t="s">
        <v>288</v>
      </c>
      <c r="F117" s="13"/>
      <c r="G117" s="14">
        <v>40299</v>
      </c>
      <c r="H117" s="1">
        <v>108</v>
      </c>
    </row>
    <row r="118" spans="1:8" ht="12" customHeight="1">
      <c r="A118" s="342" t="s">
        <v>289</v>
      </c>
      <c r="B118" s="342"/>
      <c r="C118" s="27">
        <v>833.3</v>
      </c>
      <c r="D118" s="12">
        <v>18</v>
      </c>
      <c r="E118" s="13" t="s">
        <v>290</v>
      </c>
      <c r="F118" s="13"/>
      <c r="G118" s="14">
        <v>40299</v>
      </c>
      <c r="H118" s="1">
        <v>109</v>
      </c>
    </row>
    <row r="119" spans="1:8" ht="12.75" customHeight="1">
      <c r="A119" s="342" t="s">
        <v>291</v>
      </c>
      <c r="B119" s="342"/>
      <c r="C119" s="27">
        <v>823</v>
      </c>
      <c r="D119" s="12">
        <v>18</v>
      </c>
      <c r="E119" s="13" t="s">
        <v>293</v>
      </c>
      <c r="F119" s="13"/>
      <c r="G119" s="14">
        <v>40299</v>
      </c>
      <c r="H119" s="1">
        <v>110</v>
      </c>
    </row>
    <row r="120" spans="1:8" ht="12" customHeight="1">
      <c r="A120" s="342" t="s">
        <v>294</v>
      </c>
      <c r="B120" s="342"/>
      <c r="C120" s="27">
        <v>824.6</v>
      </c>
      <c r="D120" s="12">
        <v>18</v>
      </c>
      <c r="E120" s="13" t="s">
        <v>295</v>
      </c>
      <c r="F120" s="13"/>
      <c r="G120" s="14">
        <v>40299</v>
      </c>
      <c r="H120" s="1">
        <v>111</v>
      </c>
    </row>
    <row r="121" spans="1:8" ht="12" customHeight="1">
      <c r="A121" s="342" t="s">
        <v>296</v>
      </c>
      <c r="B121" s="342"/>
      <c r="C121" s="27">
        <v>824.9</v>
      </c>
      <c r="D121" s="12">
        <v>18</v>
      </c>
      <c r="E121" s="13" t="s">
        <v>297</v>
      </c>
      <c r="F121" s="13"/>
      <c r="G121" s="14">
        <v>40299</v>
      </c>
      <c r="H121" s="1">
        <v>112</v>
      </c>
    </row>
    <row r="122" spans="1:8" ht="12" customHeight="1">
      <c r="A122" s="342" t="s">
        <v>298</v>
      </c>
      <c r="B122" s="342"/>
      <c r="C122" s="27">
        <v>867.5</v>
      </c>
      <c r="D122" s="12">
        <v>18</v>
      </c>
      <c r="E122" s="13" t="s">
        <v>300</v>
      </c>
      <c r="F122" s="13"/>
      <c r="G122" s="14">
        <v>40299</v>
      </c>
      <c r="H122" s="1">
        <v>113</v>
      </c>
    </row>
    <row r="123" spans="1:8" ht="12" customHeight="1">
      <c r="A123" s="342" t="s">
        <v>301</v>
      </c>
      <c r="B123" s="342"/>
      <c r="C123" s="27">
        <v>857.8</v>
      </c>
      <c r="D123" s="12">
        <v>18</v>
      </c>
      <c r="E123" s="13" t="s">
        <v>302</v>
      </c>
      <c r="F123" s="13"/>
      <c r="G123" s="14">
        <v>40299</v>
      </c>
      <c r="H123" s="1">
        <v>114</v>
      </c>
    </row>
    <row r="124" spans="1:8" ht="12" customHeight="1">
      <c r="A124" s="342" t="s">
        <v>303</v>
      </c>
      <c r="B124" s="342"/>
      <c r="C124" s="27">
        <v>853.9</v>
      </c>
      <c r="D124" s="12">
        <v>18</v>
      </c>
      <c r="E124" s="13" t="s">
        <v>304</v>
      </c>
      <c r="F124" s="13"/>
      <c r="G124" s="14">
        <v>40299</v>
      </c>
      <c r="H124" s="1">
        <v>115</v>
      </c>
    </row>
    <row r="125" spans="1:8" ht="12" customHeight="1">
      <c r="A125" s="342" t="s">
        <v>305</v>
      </c>
      <c r="B125" s="342"/>
      <c r="C125" s="29">
        <v>871.4</v>
      </c>
      <c r="D125" s="12">
        <v>18</v>
      </c>
      <c r="E125" s="13" t="s">
        <v>306</v>
      </c>
      <c r="F125" s="13"/>
      <c r="G125" s="14">
        <v>40299</v>
      </c>
      <c r="H125" s="1">
        <v>116</v>
      </c>
    </row>
    <row r="126" spans="1:8" ht="12" customHeight="1">
      <c r="A126" s="342" t="s">
        <v>307</v>
      </c>
      <c r="B126" s="342"/>
      <c r="C126" s="27">
        <v>886.6</v>
      </c>
      <c r="D126" s="12">
        <v>18</v>
      </c>
      <c r="E126" s="13" t="s">
        <v>309</v>
      </c>
      <c r="F126" s="13"/>
      <c r="G126" s="14">
        <v>40299</v>
      </c>
      <c r="H126" s="1">
        <v>117</v>
      </c>
    </row>
    <row r="127" spans="1:8" ht="12" customHeight="1">
      <c r="A127" s="342" t="s">
        <v>310</v>
      </c>
      <c r="B127" s="342"/>
      <c r="C127" s="27">
        <v>836.7</v>
      </c>
      <c r="D127" s="12">
        <v>18</v>
      </c>
      <c r="E127" s="13" t="s">
        <v>311</v>
      </c>
      <c r="F127" s="13"/>
      <c r="G127" s="14">
        <v>40299</v>
      </c>
      <c r="H127" s="1">
        <v>118</v>
      </c>
    </row>
    <row r="128" spans="1:8" ht="12" customHeight="1">
      <c r="A128" s="342" t="s">
        <v>312</v>
      </c>
      <c r="B128" s="342"/>
      <c r="C128" s="27">
        <v>4170.6</v>
      </c>
      <c r="D128" s="12">
        <v>85</v>
      </c>
      <c r="E128" s="13" t="s">
        <v>315</v>
      </c>
      <c r="F128" s="13"/>
      <c r="G128" s="14">
        <v>40299</v>
      </c>
      <c r="H128" s="1">
        <v>119</v>
      </c>
    </row>
    <row r="129" spans="1:8" ht="12" customHeight="1">
      <c r="A129" s="342" t="s">
        <v>316</v>
      </c>
      <c r="B129" s="342"/>
      <c r="C129" s="27">
        <v>2813.6</v>
      </c>
      <c r="D129" s="12">
        <v>60</v>
      </c>
      <c r="E129" s="13" t="s">
        <v>319</v>
      </c>
      <c r="F129" s="13"/>
      <c r="G129" s="14">
        <v>40299</v>
      </c>
      <c r="H129" s="1">
        <v>120</v>
      </c>
    </row>
    <row r="130" spans="1:8" ht="12" customHeight="1">
      <c r="A130" s="342" t="s">
        <v>320</v>
      </c>
      <c r="B130" s="342"/>
      <c r="C130" s="27">
        <v>2797.7</v>
      </c>
      <c r="D130" s="12">
        <v>60</v>
      </c>
      <c r="E130" s="13" t="s">
        <v>323</v>
      </c>
      <c r="F130" s="13"/>
      <c r="G130" s="14">
        <v>40299</v>
      </c>
      <c r="H130" s="1">
        <v>121</v>
      </c>
    </row>
    <row r="131" spans="1:8" ht="12" customHeight="1">
      <c r="A131" s="342" t="s">
        <v>324</v>
      </c>
      <c r="B131" s="342"/>
      <c r="C131" s="27">
        <v>829.7</v>
      </c>
      <c r="D131" s="12">
        <v>16</v>
      </c>
      <c r="E131" s="13" t="s">
        <v>325</v>
      </c>
      <c r="F131" s="13"/>
      <c r="G131" s="14">
        <v>40299</v>
      </c>
      <c r="H131" s="1">
        <v>122</v>
      </c>
    </row>
    <row r="132" spans="1:8" ht="12" customHeight="1">
      <c r="A132" s="342" t="s">
        <v>326</v>
      </c>
      <c r="B132" s="342"/>
      <c r="C132" s="27">
        <v>1448</v>
      </c>
      <c r="D132" s="12">
        <v>21</v>
      </c>
      <c r="E132" s="13" t="s">
        <v>327</v>
      </c>
      <c r="F132" s="13"/>
      <c r="G132" s="14">
        <v>40299</v>
      </c>
      <c r="H132" s="1">
        <v>123</v>
      </c>
    </row>
    <row r="133" spans="1:8" ht="12" customHeight="1">
      <c r="A133" s="342" t="s">
        <v>328</v>
      </c>
      <c r="B133" s="342"/>
      <c r="C133" s="27">
        <v>928.3</v>
      </c>
      <c r="D133" s="12">
        <v>16</v>
      </c>
      <c r="E133" s="13" t="s">
        <v>330</v>
      </c>
      <c r="F133" s="13"/>
      <c r="G133" s="14">
        <v>40299</v>
      </c>
      <c r="H133" s="1">
        <v>124</v>
      </c>
    </row>
    <row r="134" spans="1:8" ht="12" customHeight="1">
      <c r="A134" s="342" t="s">
        <v>331</v>
      </c>
      <c r="B134" s="342"/>
      <c r="C134" s="27">
        <v>3241</v>
      </c>
      <c r="D134" s="12">
        <v>60</v>
      </c>
      <c r="E134" s="13" t="s">
        <v>334</v>
      </c>
      <c r="F134" s="13"/>
      <c r="G134" s="14">
        <v>40299</v>
      </c>
      <c r="H134" s="1">
        <v>125</v>
      </c>
    </row>
    <row r="135" spans="1:8" ht="12" customHeight="1">
      <c r="A135" s="342" t="s">
        <v>335</v>
      </c>
      <c r="B135" s="342"/>
      <c r="C135" s="27">
        <v>970.1</v>
      </c>
      <c r="D135" s="12">
        <v>16</v>
      </c>
      <c r="E135" s="13" t="s">
        <v>336</v>
      </c>
      <c r="F135" s="13"/>
      <c r="G135" s="14">
        <v>40299</v>
      </c>
      <c r="H135" s="1">
        <v>126</v>
      </c>
    </row>
    <row r="136" spans="1:8" ht="12" customHeight="1">
      <c r="A136" s="342" t="s">
        <v>337</v>
      </c>
      <c r="B136" s="342"/>
      <c r="C136" s="27">
        <v>1419.1</v>
      </c>
      <c r="D136" s="12">
        <v>25</v>
      </c>
      <c r="E136" s="13" t="s">
        <v>340</v>
      </c>
      <c r="F136" s="13"/>
      <c r="G136" s="14">
        <v>40299</v>
      </c>
      <c r="H136" s="1">
        <v>127</v>
      </c>
    </row>
    <row r="137" spans="1:8" ht="12" customHeight="1">
      <c r="A137" s="342" t="s">
        <v>341</v>
      </c>
      <c r="B137" s="342"/>
      <c r="C137" s="27">
        <v>966.6</v>
      </c>
      <c r="D137" s="12">
        <v>16</v>
      </c>
      <c r="E137" s="13" t="s">
        <v>342</v>
      </c>
      <c r="F137" s="13"/>
      <c r="G137" s="14">
        <v>40299</v>
      </c>
      <c r="H137" s="1">
        <v>128</v>
      </c>
    </row>
    <row r="138" spans="1:8" ht="12" customHeight="1">
      <c r="A138" s="342" t="s">
        <v>343</v>
      </c>
      <c r="B138" s="342"/>
      <c r="C138" s="27">
        <v>1478.9</v>
      </c>
      <c r="D138" s="12">
        <v>27</v>
      </c>
      <c r="E138" s="13" t="s">
        <v>344</v>
      </c>
      <c r="F138" s="13"/>
      <c r="G138" s="14">
        <v>40299</v>
      </c>
      <c r="H138" s="1">
        <v>129</v>
      </c>
    </row>
    <row r="139" spans="1:8" ht="12" customHeight="1">
      <c r="A139" s="342" t="s">
        <v>345</v>
      </c>
      <c r="B139" s="342"/>
      <c r="C139" s="27">
        <v>1101.2</v>
      </c>
      <c r="D139" s="12">
        <v>16</v>
      </c>
      <c r="E139" s="13" t="s">
        <v>346</v>
      </c>
      <c r="F139" s="13"/>
      <c r="G139" s="14">
        <v>40299</v>
      </c>
      <c r="H139" s="1">
        <v>130</v>
      </c>
    </row>
    <row r="140" spans="1:8" ht="12" customHeight="1">
      <c r="A140" s="342" t="s">
        <v>347</v>
      </c>
      <c r="B140" s="342"/>
      <c r="C140" s="27">
        <v>1453.6</v>
      </c>
      <c r="D140" s="12">
        <v>27</v>
      </c>
      <c r="E140" s="13" t="s">
        <v>350</v>
      </c>
      <c r="F140" s="13"/>
      <c r="G140" s="14">
        <v>40299</v>
      </c>
      <c r="H140" s="1">
        <v>131</v>
      </c>
    </row>
    <row r="141" spans="1:8" ht="12" customHeight="1">
      <c r="A141" s="342" t="s">
        <v>351</v>
      </c>
      <c r="B141" s="342"/>
      <c r="C141" s="27">
        <v>817.8</v>
      </c>
      <c r="D141" s="12">
        <v>16</v>
      </c>
      <c r="E141" s="13" t="s">
        <v>352</v>
      </c>
      <c r="F141" s="13"/>
      <c r="G141" s="14">
        <v>40299</v>
      </c>
      <c r="H141" s="1">
        <v>132</v>
      </c>
    </row>
    <row r="142" spans="1:8" ht="12" customHeight="1">
      <c r="A142" s="342" t="s">
        <v>353</v>
      </c>
      <c r="B142" s="342"/>
      <c r="C142" s="27">
        <v>1069</v>
      </c>
      <c r="D142" s="12">
        <v>16</v>
      </c>
      <c r="E142" s="13" t="s">
        <v>354</v>
      </c>
      <c r="F142" s="13"/>
      <c r="G142" s="14">
        <v>40299</v>
      </c>
      <c r="H142" s="1">
        <v>133</v>
      </c>
    </row>
    <row r="143" spans="1:8" ht="12" customHeight="1">
      <c r="A143" s="342" t="s">
        <v>355</v>
      </c>
      <c r="B143" s="342"/>
      <c r="C143" s="27">
        <v>1504.2</v>
      </c>
      <c r="D143" s="12">
        <v>30</v>
      </c>
      <c r="E143" s="13" t="s">
        <v>358</v>
      </c>
      <c r="F143" s="13"/>
      <c r="G143" s="14">
        <v>40299</v>
      </c>
      <c r="H143" s="1">
        <v>134</v>
      </c>
    </row>
    <row r="144" spans="1:8" ht="12" customHeight="1">
      <c r="A144" s="342" t="s">
        <v>359</v>
      </c>
      <c r="B144" s="342"/>
      <c r="C144" s="27">
        <v>783.7</v>
      </c>
      <c r="D144" s="12">
        <v>16</v>
      </c>
      <c r="E144" s="13" t="s">
        <v>360</v>
      </c>
      <c r="F144" s="13"/>
      <c r="G144" s="14">
        <v>40299</v>
      </c>
      <c r="H144" s="1">
        <v>135</v>
      </c>
    </row>
    <row r="145" spans="1:8" ht="12" customHeight="1">
      <c r="A145" s="342" t="s">
        <v>361</v>
      </c>
      <c r="B145" s="342"/>
      <c r="C145" s="27">
        <v>807.7</v>
      </c>
      <c r="D145" s="12">
        <v>16</v>
      </c>
      <c r="E145" s="13" t="s">
        <v>362</v>
      </c>
      <c r="F145" s="13"/>
      <c r="G145" s="14">
        <v>40299</v>
      </c>
      <c r="H145" s="1">
        <v>136</v>
      </c>
    </row>
    <row r="146" spans="1:8" ht="12" customHeight="1">
      <c r="A146" s="342" t="s">
        <v>363</v>
      </c>
      <c r="B146" s="342"/>
      <c r="C146" s="27">
        <v>776.8</v>
      </c>
      <c r="D146" s="12">
        <v>16</v>
      </c>
      <c r="E146" s="13" t="s">
        <v>365</v>
      </c>
      <c r="F146" s="13"/>
      <c r="G146" s="14">
        <v>40299</v>
      </c>
      <c r="H146" s="1">
        <v>137</v>
      </c>
    </row>
    <row r="147" spans="1:8" ht="12" customHeight="1" hidden="1">
      <c r="A147" s="342" t="s">
        <v>366</v>
      </c>
      <c r="B147" s="342"/>
      <c r="C147" s="27">
        <v>50.3</v>
      </c>
      <c r="D147" s="12"/>
      <c r="E147" s="13"/>
      <c r="F147" s="13"/>
      <c r="G147" s="14">
        <v>40299</v>
      </c>
      <c r="H147" s="1">
        <v>138</v>
      </c>
    </row>
    <row r="148" spans="1:8" ht="25.5" customHeight="1">
      <c r="A148" s="342" t="s">
        <v>367</v>
      </c>
      <c r="B148" s="342"/>
      <c r="C148" s="27">
        <v>113.8</v>
      </c>
      <c r="D148" s="12">
        <v>3</v>
      </c>
      <c r="E148" s="13" t="s">
        <v>368</v>
      </c>
      <c r="F148" s="13"/>
      <c r="G148" s="14">
        <v>40299</v>
      </c>
      <c r="H148" s="1">
        <v>138</v>
      </c>
    </row>
    <row r="149" spans="1:8" ht="25.5" customHeight="1">
      <c r="A149" s="342" t="s">
        <v>369</v>
      </c>
      <c r="B149" s="342"/>
      <c r="C149" s="27">
        <v>135.4</v>
      </c>
      <c r="D149" s="12">
        <v>3</v>
      </c>
      <c r="E149" s="13" t="s">
        <v>370</v>
      </c>
      <c r="F149" s="13"/>
      <c r="G149" s="14">
        <v>40299</v>
      </c>
      <c r="H149" s="1">
        <v>139</v>
      </c>
    </row>
    <row r="150" spans="1:8" ht="24" customHeight="1">
      <c r="A150" s="342" t="s">
        <v>371</v>
      </c>
      <c r="B150" s="342"/>
      <c r="C150" s="27">
        <v>464.1</v>
      </c>
      <c r="D150" s="12">
        <v>12</v>
      </c>
      <c r="E150" s="13" t="s">
        <v>372</v>
      </c>
      <c r="F150" s="13"/>
      <c r="G150" s="14">
        <v>40299</v>
      </c>
      <c r="H150" s="1">
        <v>140</v>
      </c>
    </row>
    <row r="151" spans="1:8" ht="24" customHeight="1">
      <c r="A151" s="342" t="s">
        <v>373</v>
      </c>
      <c r="B151" s="342"/>
      <c r="C151" s="27">
        <v>765.6</v>
      </c>
      <c r="D151" s="12">
        <v>16</v>
      </c>
      <c r="E151" s="13" t="s">
        <v>374</v>
      </c>
      <c r="F151" s="13"/>
      <c r="G151" s="14">
        <v>40299</v>
      </c>
      <c r="H151" s="1">
        <v>141</v>
      </c>
    </row>
    <row r="152" spans="1:8" ht="12" customHeight="1">
      <c r="A152" s="342" t="s">
        <v>377</v>
      </c>
      <c r="B152" s="342"/>
      <c r="C152" s="27">
        <v>93.1</v>
      </c>
      <c r="D152" s="12">
        <v>3</v>
      </c>
      <c r="E152" s="13" t="s">
        <v>378</v>
      </c>
      <c r="F152" s="13"/>
      <c r="G152" s="14">
        <v>40299</v>
      </c>
      <c r="H152" s="1">
        <v>142</v>
      </c>
    </row>
    <row r="153" spans="1:8" ht="12" customHeight="1">
      <c r="A153" s="342" t="s">
        <v>379</v>
      </c>
      <c r="B153" s="342"/>
      <c r="C153" s="27">
        <v>263.4</v>
      </c>
      <c r="D153" s="12">
        <v>4</v>
      </c>
      <c r="E153" s="13" t="s">
        <v>380</v>
      </c>
      <c r="F153" s="13"/>
      <c r="G153" s="14">
        <v>40299</v>
      </c>
      <c r="H153" s="1">
        <v>143</v>
      </c>
    </row>
    <row r="154" spans="1:8" ht="12" customHeight="1">
      <c r="A154" s="342" t="s">
        <v>381</v>
      </c>
      <c r="B154" s="342"/>
      <c r="C154" s="27">
        <v>555.2</v>
      </c>
      <c r="D154" s="12">
        <v>16</v>
      </c>
      <c r="E154" s="13" t="s">
        <v>382</v>
      </c>
      <c r="F154" s="13"/>
      <c r="G154" s="14">
        <v>40299</v>
      </c>
      <c r="H154" s="1">
        <v>144</v>
      </c>
    </row>
    <row r="155" spans="1:8" ht="12" customHeight="1">
      <c r="A155" s="342" t="s">
        <v>383</v>
      </c>
      <c r="B155" s="342"/>
      <c r="C155" s="27">
        <v>573.4</v>
      </c>
      <c r="D155" s="12">
        <v>12</v>
      </c>
      <c r="E155" s="13" t="s">
        <v>384</v>
      </c>
      <c r="F155" s="13"/>
      <c r="G155" s="14">
        <v>40299</v>
      </c>
      <c r="H155" s="1">
        <v>145</v>
      </c>
    </row>
    <row r="156" spans="1:8" ht="12" customHeight="1">
      <c r="A156" s="342" t="s">
        <v>385</v>
      </c>
      <c r="B156" s="342"/>
      <c r="C156" s="27">
        <v>682.3</v>
      </c>
      <c r="D156" s="12">
        <v>16</v>
      </c>
      <c r="E156" s="13" t="s">
        <v>386</v>
      </c>
      <c r="F156" s="13"/>
      <c r="G156" s="14">
        <v>40299</v>
      </c>
      <c r="H156" s="1">
        <v>146</v>
      </c>
    </row>
    <row r="157" spans="1:8" ht="12" customHeight="1">
      <c r="A157" s="342" t="s">
        <v>387</v>
      </c>
      <c r="B157" s="342"/>
      <c r="C157" s="27">
        <v>703.6</v>
      </c>
      <c r="D157" s="12">
        <v>16</v>
      </c>
      <c r="E157" s="13" t="s">
        <v>388</v>
      </c>
      <c r="F157" s="13"/>
      <c r="G157" s="14">
        <v>40299</v>
      </c>
      <c r="H157" s="1">
        <v>147</v>
      </c>
    </row>
    <row r="158" spans="1:8" ht="12" customHeight="1">
      <c r="A158" s="342" t="s">
        <v>389</v>
      </c>
      <c r="B158" s="342"/>
      <c r="C158" s="27">
        <v>680.8</v>
      </c>
      <c r="D158" s="12">
        <v>16</v>
      </c>
      <c r="E158" s="13" t="s">
        <v>390</v>
      </c>
      <c r="F158" s="13"/>
      <c r="G158" s="14">
        <v>40299</v>
      </c>
      <c r="H158" s="1">
        <v>148</v>
      </c>
    </row>
    <row r="159" spans="1:8" ht="12" customHeight="1">
      <c r="A159" s="342" t="s">
        <v>391</v>
      </c>
      <c r="B159" s="342"/>
      <c r="C159" s="27">
        <v>373.1</v>
      </c>
      <c r="D159" s="12">
        <v>8</v>
      </c>
      <c r="E159" s="13" t="s">
        <v>392</v>
      </c>
      <c r="F159" s="13"/>
      <c r="G159" s="14">
        <v>40299</v>
      </c>
      <c r="H159" s="1">
        <v>149</v>
      </c>
    </row>
    <row r="160" spans="1:8" ht="12" customHeight="1">
      <c r="A160" s="342" t="s">
        <v>393</v>
      </c>
      <c r="B160" s="342"/>
      <c r="C160" s="27">
        <v>314.9</v>
      </c>
      <c r="D160" s="12">
        <v>4</v>
      </c>
      <c r="E160" s="13" t="s">
        <v>394</v>
      </c>
      <c r="F160" s="13"/>
      <c r="G160" s="14">
        <v>40299</v>
      </c>
      <c r="H160" s="1">
        <v>150</v>
      </c>
    </row>
    <row r="161" spans="1:8" ht="25.5" customHeight="1">
      <c r="A161" s="342" t="s">
        <v>395</v>
      </c>
      <c r="B161" s="342"/>
      <c r="C161" s="27">
        <v>1615.7</v>
      </c>
      <c r="D161" s="12">
        <v>32</v>
      </c>
      <c r="E161" s="13" t="s">
        <v>396</v>
      </c>
      <c r="F161" s="13"/>
      <c r="G161" s="14">
        <v>40299</v>
      </c>
      <c r="H161" s="1">
        <v>151</v>
      </c>
    </row>
    <row r="162" spans="1:8" ht="12" customHeight="1">
      <c r="A162" s="342" t="s">
        <v>397</v>
      </c>
      <c r="B162" s="342"/>
      <c r="C162" s="27">
        <v>975.7</v>
      </c>
      <c r="D162" s="12">
        <v>22</v>
      </c>
      <c r="E162" s="13" t="s">
        <v>398</v>
      </c>
      <c r="F162" s="13"/>
      <c r="G162" s="14">
        <v>40299</v>
      </c>
      <c r="H162" s="1">
        <v>152</v>
      </c>
    </row>
    <row r="163" spans="1:8" ht="23.25" customHeight="1">
      <c r="A163" s="342" t="s">
        <v>399</v>
      </c>
      <c r="B163" s="342"/>
      <c r="C163" s="27">
        <v>84.7</v>
      </c>
      <c r="D163" s="12">
        <v>2</v>
      </c>
      <c r="E163" s="13" t="s">
        <v>400</v>
      </c>
      <c r="F163" s="13"/>
      <c r="G163" s="14">
        <v>40299</v>
      </c>
      <c r="H163" s="1">
        <v>153</v>
      </c>
    </row>
    <row r="164" spans="1:8" ht="24" customHeight="1">
      <c r="A164" s="342" t="s">
        <v>401</v>
      </c>
      <c r="B164" s="342"/>
      <c r="C164" s="27">
        <v>835</v>
      </c>
      <c r="D164" s="12">
        <v>18</v>
      </c>
      <c r="E164" s="13" t="s">
        <v>402</v>
      </c>
      <c r="F164" s="13"/>
      <c r="G164" s="14">
        <v>40299</v>
      </c>
      <c r="H164" s="1">
        <v>154</v>
      </c>
    </row>
    <row r="165" spans="1:8" ht="23.25" customHeight="1">
      <c r="A165" s="342" t="s">
        <v>403</v>
      </c>
      <c r="B165" s="342"/>
      <c r="C165" s="27">
        <v>526</v>
      </c>
      <c r="D165" s="12">
        <v>12</v>
      </c>
      <c r="E165" s="13" t="s">
        <v>404</v>
      </c>
      <c r="F165" s="13"/>
      <c r="G165" s="14">
        <v>40299</v>
      </c>
      <c r="H165" s="1">
        <v>155</v>
      </c>
    </row>
    <row r="166" spans="1:8" ht="21.75" customHeight="1">
      <c r="A166" s="342" t="s">
        <v>405</v>
      </c>
      <c r="B166" s="342"/>
      <c r="C166" s="27">
        <v>585.5</v>
      </c>
      <c r="D166" s="12">
        <v>12</v>
      </c>
      <c r="E166" s="13" t="s">
        <v>406</v>
      </c>
      <c r="F166" s="13"/>
      <c r="G166" s="14">
        <v>40299</v>
      </c>
      <c r="H166" s="1">
        <v>156</v>
      </c>
    </row>
    <row r="167" spans="1:8" ht="24.75" customHeight="1">
      <c r="A167" s="342" t="s">
        <v>407</v>
      </c>
      <c r="B167" s="342"/>
      <c r="C167" s="27">
        <v>556</v>
      </c>
      <c r="D167" s="12">
        <v>12</v>
      </c>
      <c r="E167" s="13" t="s">
        <v>408</v>
      </c>
      <c r="F167" s="13"/>
      <c r="G167" s="14">
        <v>40299</v>
      </c>
      <c r="H167" s="1">
        <v>157</v>
      </c>
    </row>
    <row r="168" spans="1:8" ht="23.25" customHeight="1">
      <c r="A168" s="342" t="s">
        <v>409</v>
      </c>
      <c r="B168" s="342"/>
      <c r="C168" s="27">
        <v>2787.32</v>
      </c>
      <c r="D168" s="12">
        <v>60</v>
      </c>
      <c r="E168" s="13" t="s">
        <v>412</v>
      </c>
      <c r="F168" s="13"/>
      <c r="G168" s="14">
        <v>40299</v>
      </c>
      <c r="H168" s="1">
        <v>158</v>
      </c>
    </row>
    <row r="169" spans="1:8" ht="24.75" customHeight="1">
      <c r="A169" s="342" t="s">
        <v>413</v>
      </c>
      <c r="B169" s="342"/>
      <c r="C169" s="27">
        <v>2072.4</v>
      </c>
      <c r="D169" s="12">
        <v>36</v>
      </c>
      <c r="E169" s="13" t="s">
        <v>416</v>
      </c>
      <c r="F169" s="13"/>
      <c r="G169" s="14">
        <v>40299</v>
      </c>
      <c r="H169" s="1">
        <v>159</v>
      </c>
    </row>
    <row r="170" spans="1:8" ht="12" customHeight="1">
      <c r="A170" s="342" t="s">
        <v>417</v>
      </c>
      <c r="B170" s="342"/>
      <c r="C170" s="27">
        <v>366.7</v>
      </c>
      <c r="D170" s="12">
        <v>8</v>
      </c>
      <c r="E170" s="13" t="s">
        <v>418</v>
      </c>
      <c r="F170" s="13"/>
      <c r="G170" s="14">
        <v>40299</v>
      </c>
      <c r="H170" s="1">
        <v>160</v>
      </c>
    </row>
    <row r="171" spans="1:8" ht="12" customHeight="1">
      <c r="A171" s="342" t="s">
        <v>419</v>
      </c>
      <c r="B171" s="342"/>
      <c r="C171" s="27">
        <v>116.4</v>
      </c>
      <c r="D171" s="12">
        <v>5</v>
      </c>
      <c r="E171" s="13" t="s">
        <v>420</v>
      </c>
      <c r="F171" s="13"/>
      <c r="G171" s="14">
        <v>40299</v>
      </c>
      <c r="H171" s="1">
        <v>161</v>
      </c>
    </row>
    <row r="172" spans="1:8" ht="12" customHeight="1">
      <c r="A172" s="342" t="s">
        <v>421</v>
      </c>
      <c r="B172" s="342"/>
      <c r="C172" s="27">
        <v>40.2</v>
      </c>
      <c r="D172" s="12">
        <v>2</v>
      </c>
      <c r="E172" s="13" t="s">
        <v>422</v>
      </c>
      <c r="F172" s="13"/>
      <c r="G172" s="14">
        <v>40299</v>
      </c>
      <c r="H172" s="1">
        <v>162</v>
      </c>
    </row>
    <row r="173" spans="1:8" ht="12" customHeight="1">
      <c r="A173" s="342" t="s">
        <v>423</v>
      </c>
      <c r="B173" s="342"/>
      <c r="C173" s="27">
        <v>157.4</v>
      </c>
      <c r="D173" s="12">
        <v>5</v>
      </c>
      <c r="E173" s="13" t="s">
        <v>424</v>
      </c>
      <c r="F173" s="13"/>
      <c r="G173" s="14">
        <v>40299</v>
      </c>
      <c r="H173" s="1">
        <v>163</v>
      </c>
    </row>
    <row r="174" spans="1:8" ht="12" customHeight="1">
      <c r="A174" s="342" t="s">
        <v>425</v>
      </c>
      <c r="B174" s="342"/>
      <c r="C174" s="27">
        <v>107.8</v>
      </c>
      <c r="D174" s="12">
        <v>4</v>
      </c>
      <c r="E174" s="13" t="s">
        <v>426</v>
      </c>
      <c r="F174" s="13"/>
      <c r="G174" s="14">
        <v>40299</v>
      </c>
      <c r="H174" s="1">
        <v>164</v>
      </c>
    </row>
    <row r="175" spans="1:8" ht="12" customHeight="1">
      <c r="A175" s="342" t="s">
        <v>427</v>
      </c>
      <c r="B175" s="342"/>
      <c r="C175" s="29">
        <v>234.5</v>
      </c>
      <c r="D175" s="12">
        <v>5</v>
      </c>
      <c r="E175" s="13" t="s">
        <v>428</v>
      </c>
      <c r="F175" s="13"/>
      <c r="G175" s="14">
        <v>40299</v>
      </c>
      <c r="H175" s="1">
        <v>165</v>
      </c>
    </row>
    <row r="176" spans="1:8" ht="12" customHeight="1">
      <c r="A176" s="342" t="s">
        <v>429</v>
      </c>
      <c r="B176" s="342"/>
      <c r="C176" s="27">
        <v>159.5</v>
      </c>
      <c r="D176" s="12">
        <v>3</v>
      </c>
      <c r="E176" s="13" t="s">
        <v>430</v>
      </c>
      <c r="F176" s="13"/>
      <c r="G176" s="14">
        <v>40299</v>
      </c>
      <c r="H176" s="1">
        <v>166</v>
      </c>
    </row>
    <row r="177" spans="1:8" ht="12" customHeight="1">
      <c r="A177" s="342" t="s">
        <v>431</v>
      </c>
      <c r="B177" s="342"/>
      <c r="C177" s="27">
        <v>68.8</v>
      </c>
      <c r="D177" s="12">
        <v>2</v>
      </c>
      <c r="E177" s="13" t="s">
        <v>432</v>
      </c>
      <c r="F177" s="13"/>
      <c r="G177" s="14">
        <v>40299</v>
      </c>
      <c r="H177" s="1">
        <v>167</v>
      </c>
    </row>
    <row r="178" spans="1:8" ht="12" customHeight="1">
      <c r="A178" s="342" t="s">
        <v>433</v>
      </c>
      <c r="B178" s="342"/>
      <c r="C178" s="27">
        <v>106.2</v>
      </c>
      <c r="D178" s="12">
        <v>1</v>
      </c>
      <c r="E178" s="13" t="s">
        <v>434</v>
      </c>
      <c r="F178" s="13"/>
      <c r="G178" s="14">
        <v>40299</v>
      </c>
      <c r="H178" s="1">
        <v>168</v>
      </c>
    </row>
    <row r="179" spans="1:8" ht="12" customHeight="1">
      <c r="A179" s="342" t="s">
        <v>435</v>
      </c>
      <c r="B179" s="342"/>
      <c r="C179" s="27">
        <v>80</v>
      </c>
      <c r="D179" s="12">
        <v>2</v>
      </c>
      <c r="E179" s="13" t="s">
        <v>436</v>
      </c>
      <c r="F179" s="13"/>
      <c r="G179" s="14">
        <v>40299</v>
      </c>
      <c r="H179" s="1">
        <v>169</v>
      </c>
    </row>
    <row r="180" spans="1:8" ht="12" customHeight="1">
      <c r="A180" s="342" t="s">
        <v>437</v>
      </c>
      <c r="B180" s="342"/>
      <c r="C180" s="27">
        <v>87.5</v>
      </c>
      <c r="D180" s="12">
        <v>2</v>
      </c>
      <c r="E180" s="13" t="s">
        <v>438</v>
      </c>
      <c r="F180" s="13"/>
      <c r="G180" s="14">
        <v>40299</v>
      </c>
      <c r="H180" s="1">
        <v>170</v>
      </c>
    </row>
    <row r="181" spans="1:8" ht="12" customHeight="1">
      <c r="A181" s="342" t="s">
        <v>439</v>
      </c>
      <c r="B181" s="342"/>
      <c r="C181" s="27">
        <v>168.4</v>
      </c>
      <c r="D181" s="12">
        <v>6</v>
      </c>
      <c r="E181" s="13" t="s">
        <v>440</v>
      </c>
      <c r="F181" s="13"/>
      <c r="G181" s="14">
        <v>40299</v>
      </c>
      <c r="H181" s="1">
        <v>171</v>
      </c>
    </row>
    <row r="182" spans="1:8" ht="13.5" customHeight="1">
      <c r="A182" s="342" t="s">
        <v>441</v>
      </c>
      <c r="B182" s="342"/>
      <c r="C182" s="27">
        <v>373.7</v>
      </c>
      <c r="D182" s="12">
        <v>6</v>
      </c>
      <c r="E182" s="13" t="s">
        <v>442</v>
      </c>
      <c r="F182" s="13"/>
      <c r="G182" s="14">
        <v>40299</v>
      </c>
      <c r="H182" s="1">
        <v>172</v>
      </c>
    </row>
    <row r="183" spans="1:8" ht="12" customHeight="1">
      <c r="A183" s="342" t="s">
        <v>444</v>
      </c>
      <c r="B183" s="342"/>
      <c r="C183" s="27">
        <v>369.2</v>
      </c>
      <c r="D183" s="12">
        <v>6</v>
      </c>
      <c r="E183" s="13" t="s">
        <v>443</v>
      </c>
      <c r="F183" s="13"/>
      <c r="G183" s="14">
        <v>40299</v>
      </c>
      <c r="H183" s="1">
        <v>173</v>
      </c>
    </row>
    <row r="184" spans="1:8" ht="12" customHeight="1">
      <c r="A184" s="342" t="s">
        <v>445</v>
      </c>
      <c r="B184" s="342"/>
      <c r="C184" s="27">
        <v>368</v>
      </c>
      <c r="D184" s="12">
        <v>6</v>
      </c>
      <c r="E184" s="13" t="s">
        <v>446</v>
      </c>
      <c r="F184" s="13"/>
      <c r="G184" s="14">
        <v>40299</v>
      </c>
      <c r="H184" s="1">
        <v>174</v>
      </c>
    </row>
    <row r="185" spans="1:8" ht="12" customHeight="1">
      <c r="A185" s="342" t="s">
        <v>447</v>
      </c>
      <c r="B185" s="342"/>
      <c r="C185" s="27">
        <v>371.6</v>
      </c>
      <c r="D185" s="12">
        <v>6</v>
      </c>
      <c r="E185" s="13" t="s">
        <v>448</v>
      </c>
      <c r="F185" s="13"/>
      <c r="G185" s="14">
        <v>40299</v>
      </c>
      <c r="H185" s="1">
        <v>175</v>
      </c>
    </row>
    <row r="186" spans="1:8" ht="12" customHeight="1">
      <c r="A186" s="342" t="s">
        <v>449</v>
      </c>
      <c r="B186" s="342"/>
      <c r="C186" s="27">
        <v>365.3</v>
      </c>
      <c r="D186" s="12">
        <v>6</v>
      </c>
      <c r="E186" s="13" t="s">
        <v>450</v>
      </c>
      <c r="F186" s="13"/>
      <c r="G186" s="14">
        <v>40299</v>
      </c>
      <c r="H186" s="1">
        <v>176</v>
      </c>
    </row>
    <row r="187" spans="1:8" ht="12" customHeight="1">
      <c r="A187" s="342" t="s">
        <v>451</v>
      </c>
      <c r="B187" s="342"/>
      <c r="C187" s="27">
        <v>64.4</v>
      </c>
      <c r="D187" s="12">
        <v>2</v>
      </c>
      <c r="E187" s="13" t="s">
        <v>452</v>
      </c>
      <c r="F187" s="13"/>
      <c r="G187" s="14">
        <v>40299</v>
      </c>
      <c r="H187" s="1">
        <v>177</v>
      </c>
    </row>
    <row r="188" spans="1:7" ht="15.75" customHeight="1">
      <c r="A188" s="338" t="s">
        <v>130</v>
      </c>
      <c r="B188" s="338"/>
      <c r="C188" s="18">
        <f>SUM(C76:C187)-50.3</f>
        <v>82658.10999999996</v>
      </c>
      <c r="D188" s="18">
        <f>SUM(D76:D187)</f>
        <v>1674</v>
      </c>
      <c r="E188" s="13"/>
      <c r="F188" s="13"/>
      <c r="G188" s="14"/>
    </row>
    <row r="189" spans="1:7" ht="13.5" customHeight="1">
      <c r="A189" s="344" t="s">
        <v>453</v>
      </c>
      <c r="B189" s="344"/>
      <c r="C189" s="344"/>
      <c r="D189" s="344"/>
      <c r="E189" s="344"/>
      <c r="F189" s="344"/>
      <c r="G189" s="344"/>
    </row>
    <row r="190" spans="1:8" ht="21.75" customHeight="1">
      <c r="A190" s="342" t="s">
        <v>454</v>
      </c>
      <c r="B190" s="342"/>
      <c r="C190" s="21">
        <v>56.6</v>
      </c>
      <c r="D190" s="12">
        <v>2</v>
      </c>
      <c r="E190" s="13" t="s">
        <v>456</v>
      </c>
      <c r="F190" s="13"/>
      <c r="G190" s="14">
        <v>40299</v>
      </c>
      <c r="H190" s="1">
        <v>178</v>
      </c>
    </row>
    <row r="191" spans="1:8" ht="23.25" customHeight="1">
      <c r="A191" s="342" t="s">
        <v>457</v>
      </c>
      <c r="B191" s="342"/>
      <c r="C191" s="21">
        <v>88.2</v>
      </c>
      <c r="D191" s="12">
        <v>2</v>
      </c>
      <c r="E191" s="13" t="s">
        <v>459</v>
      </c>
      <c r="F191" s="13"/>
      <c r="G191" s="14">
        <v>40299</v>
      </c>
      <c r="H191" s="1">
        <v>179</v>
      </c>
    </row>
    <row r="192" spans="1:8" ht="21.75" customHeight="1">
      <c r="A192" s="342" t="s">
        <v>460</v>
      </c>
      <c r="B192" s="342"/>
      <c r="C192" s="21">
        <v>183.1</v>
      </c>
      <c r="D192" s="12">
        <v>3</v>
      </c>
      <c r="E192" s="13" t="s">
        <v>462</v>
      </c>
      <c r="F192" s="13"/>
      <c r="G192" s="14">
        <v>40299</v>
      </c>
      <c r="H192" s="1">
        <v>180</v>
      </c>
    </row>
    <row r="193" spans="1:8" ht="12" customHeight="1" hidden="1">
      <c r="A193" s="342" t="s">
        <v>463</v>
      </c>
      <c r="B193" s="342"/>
      <c r="C193" s="21">
        <v>79</v>
      </c>
      <c r="D193" s="12"/>
      <c r="E193" s="13"/>
      <c r="F193" s="13"/>
      <c r="G193" s="14">
        <v>40299</v>
      </c>
      <c r="H193" s="1">
        <v>181</v>
      </c>
    </row>
    <row r="194" spans="1:8" ht="12" customHeight="1" hidden="1">
      <c r="A194" s="342" t="s">
        <v>464</v>
      </c>
      <c r="B194" s="342"/>
      <c r="C194" s="21">
        <v>42.8</v>
      </c>
      <c r="D194" s="12"/>
      <c r="E194" s="13"/>
      <c r="F194" s="13"/>
      <c r="G194" s="14">
        <v>40299</v>
      </c>
      <c r="H194" s="1">
        <v>182</v>
      </c>
    </row>
    <row r="195" spans="1:8" ht="24" customHeight="1">
      <c r="A195" s="342" t="s">
        <v>466</v>
      </c>
      <c r="B195" s="342"/>
      <c r="C195" s="21">
        <v>120</v>
      </c>
      <c r="D195" s="12">
        <v>2</v>
      </c>
      <c r="E195" s="13" t="s">
        <v>468</v>
      </c>
      <c r="F195" s="13"/>
      <c r="G195" s="14">
        <v>40299</v>
      </c>
      <c r="H195" s="1">
        <v>181</v>
      </c>
    </row>
    <row r="196" spans="1:8" ht="24" customHeight="1">
      <c r="A196" s="342" t="s">
        <v>469</v>
      </c>
      <c r="B196" s="342"/>
      <c r="C196" s="24">
        <v>106.8</v>
      </c>
      <c r="D196" s="12">
        <v>4</v>
      </c>
      <c r="E196" s="13" t="s">
        <v>471</v>
      </c>
      <c r="F196" s="13"/>
      <c r="G196" s="14">
        <v>40299</v>
      </c>
      <c r="H196" s="1">
        <v>182</v>
      </c>
    </row>
    <row r="197" spans="1:8" ht="22.5" customHeight="1">
      <c r="A197" s="342" t="s">
        <v>472</v>
      </c>
      <c r="B197" s="342"/>
      <c r="C197" s="24">
        <v>407.6</v>
      </c>
      <c r="D197" s="12">
        <v>16</v>
      </c>
      <c r="E197" s="13" t="s">
        <v>474</v>
      </c>
      <c r="F197" s="13"/>
      <c r="G197" s="14">
        <v>40299</v>
      </c>
      <c r="H197" s="1">
        <v>183</v>
      </c>
    </row>
    <row r="198" spans="1:8" ht="22.5" customHeight="1">
      <c r="A198" s="342" t="s">
        <v>475</v>
      </c>
      <c r="B198" s="342"/>
      <c r="C198" s="24">
        <v>382.6</v>
      </c>
      <c r="D198" s="12">
        <v>8</v>
      </c>
      <c r="E198" s="13" t="s">
        <v>477</v>
      </c>
      <c r="F198" s="13"/>
      <c r="G198" s="14">
        <v>40299</v>
      </c>
      <c r="H198" s="1">
        <v>184</v>
      </c>
    </row>
    <row r="199" spans="1:8" ht="22.5" customHeight="1">
      <c r="A199" s="342" t="s">
        <v>478</v>
      </c>
      <c r="B199" s="342"/>
      <c r="C199" s="24">
        <v>660.9</v>
      </c>
      <c r="D199" s="12">
        <v>12</v>
      </c>
      <c r="E199" s="13" t="s">
        <v>480</v>
      </c>
      <c r="F199" s="13"/>
      <c r="G199" s="14">
        <v>40299</v>
      </c>
      <c r="H199" s="1">
        <v>185</v>
      </c>
    </row>
    <row r="200" spans="1:8" ht="22.5" customHeight="1">
      <c r="A200" s="342" t="s">
        <v>481</v>
      </c>
      <c r="B200" s="342"/>
      <c r="C200" s="37">
        <v>404.3</v>
      </c>
      <c r="D200" s="12">
        <v>7</v>
      </c>
      <c r="E200" s="13" t="s">
        <v>483</v>
      </c>
      <c r="F200" s="13"/>
      <c r="G200" s="14">
        <v>40299</v>
      </c>
      <c r="H200" s="1">
        <v>186</v>
      </c>
    </row>
    <row r="201" spans="1:8" ht="22.5" customHeight="1">
      <c r="A201" s="342" t="s">
        <v>484</v>
      </c>
      <c r="B201" s="342"/>
      <c r="C201" s="24">
        <v>125.7</v>
      </c>
      <c r="D201" s="12">
        <v>6</v>
      </c>
      <c r="E201" s="13" t="s">
        <v>486</v>
      </c>
      <c r="F201" s="13"/>
      <c r="G201" s="14">
        <v>40299</v>
      </c>
      <c r="H201" s="1">
        <v>187</v>
      </c>
    </row>
    <row r="202" spans="1:8" ht="22.5" customHeight="1">
      <c r="A202" s="342" t="s">
        <v>487</v>
      </c>
      <c r="B202" s="342"/>
      <c r="C202" s="24">
        <v>96.1</v>
      </c>
      <c r="D202" s="12">
        <v>4</v>
      </c>
      <c r="E202" s="13" t="s">
        <v>489</v>
      </c>
      <c r="F202" s="13"/>
      <c r="G202" s="14">
        <v>40299</v>
      </c>
      <c r="H202" s="1">
        <v>188</v>
      </c>
    </row>
    <row r="203" spans="1:8" ht="22.5" customHeight="1">
      <c r="A203" s="342" t="s">
        <v>490</v>
      </c>
      <c r="B203" s="342"/>
      <c r="C203" s="24">
        <v>96.4</v>
      </c>
      <c r="D203" s="12">
        <v>4</v>
      </c>
      <c r="E203" s="13" t="s">
        <v>492</v>
      </c>
      <c r="F203" s="13"/>
      <c r="G203" s="14">
        <v>40299</v>
      </c>
      <c r="H203" s="1">
        <v>189</v>
      </c>
    </row>
    <row r="204" spans="1:8" ht="22.5" customHeight="1">
      <c r="A204" s="342" t="s">
        <v>493</v>
      </c>
      <c r="B204" s="342"/>
      <c r="C204" s="24">
        <v>3266.2</v>
      </c>
      <c r="D204" s="12">
        <v>60</v>
      </c>
      <c r="E204" s="13" t="s">
        <v>497</v>
      </c>
      <c r="F204" s="13"/>
      <c r="G204" s="14">
        <v>40299</v>
      </c>
      <c r="H204" s="1">
        <v>190</v>
      </c>
    </row>
    <row r="205" spans="1:8" ht="22.5" customHeight="1">
      <c r="A205" s="342" t="s">
        <v>498</v>
      </c>
      <c r="B205" s="342"/>
      <c r="C205" s="24">
        <v>4586.1</v>
      </c>
      <c r="D205" s="12">
        <v>93</v>
      </c>
      <c r="E205" s="13" t="s">
        <v>502</v>
      </c>
      <c r="F205" s="13"/>
      <c r="G205" s="14">
        <v>40299</v>
      </c>
      <c r="H205" s="1">
        <v>191</v>
      </c>
    </row>
    <row r="206" spans="1:8" ht="22.5" customHeight="1">
      <c r="A206" s="342" t="s">
        <v>503</v>
      </c>
      <c r="B206" s="342"/>
      <c r="C206" s="24">
        <v>738.6</v>
      </c>
      <c r="D206" s="12">
        <v>16</v>
      </c>
      <c r="E206" s="13" t="s">
        <v>505</v>
      </c>
      <c r="F206" s="13"/>
      <c r="G206" s="14">
        <v>40299</v>
      </c>
      <c r="H206" s="1">
        <v>192</v>
      </c>
    </row>
    <row r="207" spans="1:8" ht="22.5" customHeight="1">
      <c r="A207" s="342" t="s">
        <v>506</v>
      </c>
      <c r="B207" s="342"/>
      <c r="C207" s="24">
        <v>177.6</v>
      </c>
      <c r="D207" s="12">
        <v>3</v>
      </c>
      <c r="E207" s="13" t="s">
        <v>508</v>
      </c>
      <c r="F207" s="13"/>
      <c r="G207" s="14">
        <v>40299</v>
      </c>
      <c r="H207" s="1">
        <v>193</v>
      </c>
    </row>
    <row r="208" spans="1:8" ht="22.5" customHeight="1">
      <c r="A208" s="342" t="s">
        <v>509</v>
      </c>
      <c r="B208" s="342"/>
      <c r="C208" s="24">
        <v>389.4</v>
      </c>
      <c r="D208" s="12">
        <v>8</v>
      </c>
      <c r="E208" s="13" t="s">
        <v>511</v>
      </c>
      <c r="F208" s="13"/>
      <c r="G208" s="14">
        <v>40299</v>
      </c>
      <c r="H208" s="1">
        <v>194</v>
      </c>
    </row>
    <row r="209" spans="1:8" ht="22.5" customHeight="1">
      <c r="A209" s="342" t="s">
        <v>512</v>
      </c>
      <c r="B209" s="342"/>
      <c r="C209" s="24">
        <v>6252.2</v>
      </c>
      <c r="D209" s="12">
        <v>125</v>
      </c>
      <c r="E209" s="13" t="s">
        <v>516</v>
      </c>
      <c r="F209" s="13"/>
      <c r="G209" s="14">
        <v>40299</v>
      </c>
      <c r="H209" s="1">
        <v>195</v>
      </c>
    </row>
    <row r="210" spans="1:8" ht="22.5" customHeight="1">
      <c r="A210" s="342" t="s">
        <v>517</v>
      </c>
      <c r="B210" s="342"/>
      <c r="C210" s="24">
        <v>356.6</v>
      </c>
      <c r="D210" s="12">
        <v>12</v>
      </c>
      <c r="E210" s="13" t="s">
        <v>519</v>
      </c>
      <c r="F210" s="13"/>
      <c r="G210" s="14">
        <v>40299</v>
      </c>
      <c r="H210" s="1">
        <v>196</v>
      </c>
    </row>
    <row r="211" spans="1:8" ht="22.5" customHeight="1">
      <c r="A211" s="342" t="s">
        <v>520</v>
      </c>
      <c r="B211" s="342"/>
      <c r="C211" s="24">
        <v>386.1</v>
      </c>
      <c r="D211" s="12">
        <v>8</v>
      </c>
      <c r="E211" s="13" t="s">
        <v>522</v>
      </c>
      <c r="F211" s="13"/>
      <c r="G211" s="14">
        <v>40299</v>
      </c>
      <c r="H211" s="1">
        <v>197</v>
      </c>
    </row>
    <row r="212" spans="1:8" ht="22.5" customHeight="1">
      <c r="A212" s="342" t="s">
        <v>523</v>
      </c>
      <c r="B212" s="342"/>
      <c r="C212" s="24">
        <v>667.1</v>
      </c>
      <c r="D212" s="12">
        <v>12</v>
      </c>
      <c r="E212" s="13" t="s">
        <v>525</v>
      </c>
      <c r="F212" s="13"/>
      <c r="G212" s="14">
        <v>40299</v>
      </c>
      <c r="H212" s="1">
        <v>198</v>
      </c>
    </row>
    <row r="213" spans="1:8" ht="22.5" customHeight="1">
      <c r="A213" s="342" t="s">
        <v>526</v>
      </c>
      <c r="B213" s="342"/>
      <c r="C213" s="12">
        <v>4216.4</v>
      </c>
      <c r="D213" s="12">
        <v>89</v>
      </c>
      <c r="E213" s="13" t="s">
        <v>530</v>
      </c>
      <c r="F213" s="13"/>
      <c r="G213" s="14">
        <v>40299</v>
      </c>
      <c r="H213" s="1">
        <v>199</v>
      </c>
    </row>
    <row r="214" spans="1:8" ht="22.5" customHeight="1">
      <c r="A214" s="342" t="s">
        <v>531</v>
      </c>
      <c r="B214" s="342"/>
      <c r="C214" s="24">
        <v>510.3</v>
      </c>
      <c r="D214" s="12">
        <v>12</v>
      </c>
      <c r="E214" s="13" t="s">
        <v>533</v>
      </c>
      <c r="F214" s="13"/>
      <c r="G214" s="14">
        <v>40299</v>
      </c>
      <c r="H214" s="1">
        <v>200</v>
      </c>
    </row>
    <row r="215" spans="1:8" ht="22.5" customHeight="1">
      <c r="A215" s="342" t="s">
        <v>534</v>
      </c>
      <c r="B215" s="342"/>
      <c r="C215" s="24">
        <v>1307.7</v>
      </c>
      <c r="D215" s="12">
        <v>27</v>
      </c>
      <c r="E215" s="13" t="s">
        <v>537</v>
      </c>
      <c r="F215" s="13"/>
      <c r="G215" s="14">
        <v>40299</v>
      </c>
      <c r="H215" s="1">
        <v>201</v>
      </c>
    </row>
    <row r="216" spans="1:8" ht="22.5" customHeight="1">
      <c r="A216" s="342" t="s">
        <v>538</v>
      </c>
      <c r="B216" s="342"/>
      <c r="C216" s="24">
        <v>287</v>
      </c>
      <c r="D216" s="12">
        <v>4</v>
      </c>
      <c r="E216" s="13" t="s">
        <v>540</v>
      </c>
      <c r="F216" s="13"/>
      <c r="G216" s="14">
        <v>40299</v>
      </c>
      <c r="H216" s="1">
        <v>202</v>
      </c>
    </row>
    <row r="217" spans="1:8" ht="22.5" customHeight="1">
      <c r="A217" s="342" t="s">
        <v>541</v>
      </c>
      <c r="B217" s="342"/>
      <c r="C217" s="24">
        <v>2783.9</v>
      </c>
      <c r="D217" s="12">
        <v>55</v>
      </c>
      <c r="E217" s="13" t="s">
        <v>544</v>
      </c>
      <c r="F217" s="13"/>
      <c r="G217" s="14">
        <v>40299</v>
      </c>
      <c r="H217" s="1">
        <v>203</v>
      </c>
    </row>
    <row r="218" spans="1:8" ht="22.5" customHeight="1">
      <c r="A218" s="342" t="s">
        <v>545</v>
      </c>
      <c r="B218" s="342"/>
      <c r="C218" s="24">
        <v>2779.42</v>
      </c>
      <c r="D218" s="12">
        <v>55</v>
      </c>
      <c r="E218" s="13" t="s">
        <v>547</v>
      </c>
      <c r="F218" s="13"/>
      <c r="G218" s="14">
        <v>40299</v>
      </c>
      <c r="H218" s="1">
        <v>204</v>
      </c>
    </row>
    <row r="219" spans="1:8" ht="22.5" customHeight="1">
      <c r="A219" s="342" t="s">
        <v>548</v>
      </c>
      <c r="B219" s="342"/>
      <c r="C219" s="24">
        <v>66.9</v>
      </c>
      <c r="D219" s="12">
        <v>1</v>
      </c>
      <c r="E219" s="13" t="s">
        <v>550</v>
      </c>
      <c r="F219" s="13"/>
      <c r="G219" s="14">
        <v>40299</v>
      </c>
      <c r="H219" s="1">
        <v>205</v>
      </c>
    </row>
    <row r="220" spans="1:8" ht="22.5" customHeight="1">
      <c r="A220" s="342" t="s">
        <v>551</v>
      </c>
      <c r="B220" s="342"/>
      <c r="C220" s="24">
        <v>1114.7</v>
      </c>
      <c r="D220" s="12">
        <v>24</v>
      </c>
      <c r="E220" s="13" t="s">
        <v>553</v>
      </c>
      <c r="F220" s="13"/>
      <c r="G220" s="14">
        <v>40299</v>
      </c>
      <c r="H220" s="1">
        <v>206</v>
      </c>
    </row>
    <row r="221" spans="1:8" ht="22.5" customHeight="1">
      <c r="A221" s="342" t="s">
        <v>554</v>
      </c>
      <c r="B221" s="342"/>
      <c r="C221" s="24">
        <v>1120.9</v>
      </c>
      <c r="D221" s="12">
        <v>24</v>
      </c>
      <c r="E221" s="13" t="s">
        <v>557</v>
      </c>
      <c r="F221" s="13"/>
      <c r="G221" s="14">
        <v>40299</v>
      </c>
      <c r="H221" s="1">
        <v>207</v>
      </c>
    </row>
    <row r="222" spans="1:8" ht="22.5" customHeight="1">
      <c r="A222" s="342" t="s">
        <v>558</v>
      </c>
      <c r="B222" s="342"/>
      <c r="C222" s="24">
        <v>198.6</v>
      </c>
      <c r="D222" s="12">
        <v>8</v>
      </c>
      <c r="E222" s="13" t="s">
        <v>560</v>
      </c>
      <c r="F222" s="13"/>
      <c r="G222" s="14">
        <v>40299</v>
      </c>
      <c r="H222" s="1">
        <v>208</v>
      </c>
    </row>
    <row r="223" spans="1:8" ht="22.5" customHeight="1">
      <c r="A223" s="342" t="s">
        <v>561</v>
      </c>
      <c r="B223" s="342"/>
      <c r="C223" s="24">
        <v>713.9</v>
      </c>
      <c r="D223" s="12">
        <v>12</v>
      </c>
      <c r="E223" s="13" t="s">
        <v>563</v>
      </c>
      <c r="F223" s="13"/>
      <c r="G223" s="14">
        <v>40299</v>
      </c>
      <c r="H223" s="1">
        <v>209</v>
      </c>
    </row>
    <row r="224" spans="1:8" ht="22.5" customHeight="1">
      <c r="A224" s="342" t="s">
        <v>564</v>
      </c>
      <c r="B224" s="342"/>
      <c r="C224" s="24">
        <v>463.4</v>
      </c>
      <c r="D224" s="12">
        <v>12</v>
      </c>
      <c r="E224" s="13" t="s">
        <v>566</v>
      </c>
      <c r="F224" s="13"/>
      <c r="G224" s="14">
        <v>40299</v>
      </c>
      <c r="H224" s="1">
        <v>210</v>
      </c>
    </row>
    <row r="225" spans="1:8" ht="22.5" customHeight="1">
      <c r="A225" s="342" t="s">
        <v>567</v>
      </c>
      <c r="B225" s="342"/>
      <c r="C225" s="37">
        <v>721.7</v>
      </c>
      <c r="D225" s="12">
        <v>12</v>
      </c>
      <c r="E225" s="13" t="s">
        <v>569</v>
      </c>
      <c r="F225" s="13"/>
      <c r="G225" s="14">
        <v>40299</v>
      </c>
      <c r="H225" s="1">
        <v>211</v>
      </c>
    </row>
    <row r="226" spans="1:8" ht="22.5" customHeight="1">
      <c r="A226" s="342" t="s">
        <v>570</v>
      </c>
      <c r="B226" s="342"/>
      <c r="C226" s="24">
        <v>463</v>
      </c>
      <c r="D226" s="12">
        <v>12</v>
      </c>
      <c r="E226" s="13" t="s">
        <v>572</v>
      </c>
      <c r="F226" s="13"/>
      <c r="G226" s="14">
        <v>40299</v>
      </c>
      <c r="H226" s="1">
        <v>212</v>
      </c>
    </row>
    <row r="227" spans="1:8" ht="22.5" customHeight="1">
      <c r="A227" s="342" t="s">
        <v>573</v>
      </c>
      <c r="B227" s="342"/>
      <c r="C227" s="24">
        <v>462.5</v>
      </c>
      <c r="D227" s="12">
        <v>12</v>
      </c>
      <c r="E227" s="13" t="s">
        <v>575</v>
      </c>
      <c r="F227" s="13"/>
      <c r="G227" s="14">
        <v>40299</v>
      </c>
      <c r="H227" s="1">
        <v>213</v>
      </c>
    </row>
    <row r="228" spans="1:8" ht="22.5" customHeight="1">
      <c r="A228" s="342" t="s">
        <v>576</v>
      </c>
      <c r="B228" s="342"/>
      <c r="C228" s="24">
        <v>476.2</v>
      </c>
      <c r="D228" s="12">
        <v>12</v>
      </c>
      <c r="E228" s="13" t="s">
        <v>578</v>
      </c>
      <c r="F228" s="13"/>
      <c r="G228" s="14">
        <v>40299</v>
      </c>
      <c r="H228" s="1">
        <v>214</v>
      </c>
    </row>
    <row r="229" spans="1:8" ht="22.5" customHeight="1">
      <c r="A229" s="342" t="s">
        <v>579</v>
      </c>
      <c r="B229" s="342"/>
      <c r="C229" s="24">
        <v>126.4</v>
      </c>
      <c r="D229" s="12">
        <v>3</v>
      </c>
      <c r="E229" s="13" t="s">
        <v>581</v>
      </c>
      <c r="F229" s="13"/>
      <c r="G229" s="14">
        <v>40299</v>
      </c>
      <c r="H229" s="1">
        <v>215</v>
      </c>
    </row>
    <row r="230" spans="1:8" ht="22.5" customHeight="1">
      <c r="A230" s="342" t="s">
        <v>582</v>
      </c>
      <c r="B230" s="342"/>
      <c r="C230" s="24">
        <v>41.4</v>
      </c>
      <c r="D230" s="12">
        <v>1</v>
      </c>
      <c r="E230" s="13" t="s">
        <v>584</v>
      </c>
      <c r="F230" s="13"/>
      <c r="G230" s="14">
        <v>40299</v>
      </c>
      <c r="H230" s="1">
        <v>216</v>
      </c>
    </row>
    <row r="231" spans="1:8" ht="22.5" customHeight="1">
      <c r="A231" s="342" t="s">
        <v>585</v>
      </c>
      <c r="B231" s="342"/>
      <c r="C231" s="24">
        <v>136.7</v>
      </c>
      <c r="D231" s="12">
        <v>2</v>
      </c>
      <c r="E231" s="13" t="s">
        <v>587</v>
      </c>
      <c r="F231" s="13"/>
      <c r="G231" s="14">
        <v>40299</v>
      </c>
      <c r="H231" s="1">
        <v>217</v>
      </c>
    </row>
    <row r="232" spans="1:8" ht="22.5" customHeight="1">
      <c r="A232" s="342" t="s">
        <v>588</v>
      </c>
      <c r="B232" s="342"/>
      <c r="C232" s="24">
        <v>401.3</v>
      </c>
      <c r="D232" s="12">
        <v>16</v>
      </c>
      <c r="E232" s="13" t="s">
        <v>590</v>
      </c>
      <c r="F232" s="13"/>
      <c r="G232" s="14">
        <v>40299</v>
      </c>
      <c r="H232" s="1">
        <v>218</v>
      </c>
    </row>
    <row r="233" spans="1:8" ht="22.5" customHeight="1">
      <c r="A233" s="342" t="s">
        <v>591</v>
      </c>
      <c r="B233" s="342"/>
      <c r="C233" s="24">
        <v>559.18</v>
      </c>
      <c r="D233" s="12">
        <v>2</v>
      </c>
      <c r="E233" s="13" t="s">
        <v>593</v>
      </c>
      <c r="F233" s="13"/>
      <c r="G233" s="14">
        <v>40299</v>
      </c>
      <c r="H233" s="1">
        <v>219</v>
      </c>
    </row>
    <row r="234" spans="1:8" ht="22.5" customHeight="1">
      <c r="A234" s="342" t="s">
        <v>594</v>
      </c>
      <c r="B234" s="342"/>
      <c r="C234" s="24">
        <v>481.2</v>
      </c>
      <c r="D234" s="12">
        <v>12</v>
      </c>
      <c r="E234" s="13" t="s">
        <v>596</v>
      </c>
      <c r="F234" s="13"/>
      <c r="G234" s="14">
        <v>40299</v>
      </c>
      <c r="H234" s="1">
        <v>220</v>
      </c>
    </row>
    <row r="235" spans="1:8" ht="22.5" customHeight="1">
      <c r="A235" s="342" t="s">
        <v>597</v>
      </c>
      <c r="B235" s="342"/>
      <c r="C235" s="24">
        <v>276.3</v>
      </c>
      <c r="D235" s="12">
        <v>14</v>
      </c>
      <c r="E235" s="13" t="s">
        <v>599</v>
      </c>
      <c r="F235" s="13"/>
      <c r="G235" s="14">
        <v>40299</v>
      </c>
      <c r="H235" s="1">
        <v>221</v>
      </c>
    </row>
    <row r="236" spans="1:8" ht="22.5" customHeight="1">
      <c r="A236" s="342" t="s">
        <v>600</v>
      </c>
      <c r="B236" s="342"/>
      <c r="C236" s="24">
        <v>732.5</v>
      </c>
      <c r="D236" s="12">
        <v>12</v>
      </c>
      <c r="E236" s="13" t="s">
        <v>602</v>
      </c>
      <c r="F236" s="13"/>
      <c r="G236" s="14">
        <v>40299</v>
      </c>
      <c r="H236" s="1">
        <v>222</v>
      </c>
    </row>
    <row r="237" spans="1:8" ht="22.5" customHeight="1">
      <c r="A237" s="342" t="s">
        <v>603</v>
      </c>
      <c r="B237" s="342"/>
      <c r="C237" s="24">
        <v>720</v>
      </c>
      <c r="D237" s="12">
        <v>18</v>
      </c>
      <c r="E237" s="13" t="s">
        <v>605</v>
      </c>
      <c r="F237" s="13"/>
      <c r="G237" s="14">
        <v>40299</v>
      </c>
      <c r="H237" s="1">
        <v>223</v>
      </c>
    </row>
    <row r="238" spans="1:8" ht="22.5" customHeight="1">
      <c r="A238" s="342" t="s">
        <v>606</v>
      </c>
      <c r="B238" s="342"/>
      <c r="C238" s="24">
        <v>566.1</v>
      </c>
      <c r="D238" s="12">
        <v>12</v>
      </c>
      <c r="E238" s="13" t="s">
        <v>608</v>
      </c>
      <c r="F238" s="13"/>
      <c r="G238" s="14">
        <v>40299</v>
      </c>
      <c r="H238" s="1">
        <v>224</v>
      </c>
    </row>
    <row r="239" spans="1:8" ht="22.5" customHeight="1">
      <c r="A239" s="342" t="s">
        <v>609</v>
      </c>
      <c r="B239" s="342"/>
      <c r="C239" s="24">
        <v>560.5</v>
      </c>
      <c r="D239" s="12">
        <v>12</v>
      </c>
      <c r="E239" s="13" t="s">
        <v>611</v>
      </c>
      <c r="F239" s="13"/>
      <c r="G239" s="14">
        <v>40299</v>
      </c>
      <c r="H239" s="1">
        <v>225</v>
      </c>
    </row>
    <row r="240" spans="1:8" ht="22.5" customHeight="1">
      <c r="A240" s="342" t="s">
        <v>612</v>
      </c>
      <c r="B240" s="342"/>
      <c r="C240" s="24">
        <v>100.2</v>
      </c>
      <c r="D240" s="12">
        <v>2</v>
      </c>
      <c r="E240" s="13" t="s">
        <v>614</v>
      </c>
      <c r="F240" s="13"/>
      <c r="G240" s="14">
        <v>40299</v>
      </c>
      <c r="H240" s="1">
        <v>226</v>
      </c>
    </row>
    <row r="241" spans="1:8" ht="22.5" customHeight="1">
      <c r="A241" s="342" t="s">
        <v>615</v>
      </c>
      <c r="B241" s="342"/>
      <c r="C241" s="24">
        <v>151</v>
      </c>
      <c r="D241" s="12">
        <v>5</v>
      </c>
      <c r="E241" s="13" t="s">
        <v>617</v>
      </c>
      <c r="F241" s="13"/>
      <c r="G241" s="14">
        <v>40299</v>
      </c>
      <c r="H241" s="1">
        <v>227</v>
      </c>
    </row>
    <row r="242" spans="1:8" ht="22.5" customHeight="1">
      <c r="A242" s="342" t="s">
        <v>618</v>
      </c>
      <c r="B242" s="342"/>
      <c r="C242" s="24">
        <v>507.3</v>
      </c>
      <c r="D242" s="12">
        <v>4</v>
      </c>
      <c r="E242" s="13" t="s">
        <v>620</v>
      </c>
      <c r="F242" s="13"/>
      <c r="G242" s="14">
        <v>40299</v>
      </c>
      <c r="H242" s="1">
        <v>228</v>
      </c>
    </row>
    <row r="243" spans="1:8" ht="22.5" customHeight="1">
      <c r="A243" s="342" t="s">
        <v>621</v>
      </c>
      <c r="B243" s="342"/>
      <c r="C243" s="24">
        <v>316.4</v>
      </c>
      <c r="D243" s="12">
        <v>6</v>
      </c>
      <c r="E243" s="13" t="s">
        <v>623</v>
      </c>
      <c r="F243" s="13"/>
      <c r="G243" s="14">
        <v>40299</v>
      </c>
      <c r="H243" s="1">
        <v>229</v>
      </c>
    </row>
    <row r="244" spans="1:8" ht="22.5" customHeight="1">
      <c r="A244" s="342" t="s">
        <v>624</v>
      </c>
      <c r="B244" s="342"/>
      <c r="C244" s="24">
        <v>339.8</v>
      </c>
      <c r="D244" s="12">
        <v>12</v>
      </c>
      <c r="E244" s="13" t="s">
        <v>626</v>
      </c>
      <c r="F244" s="13"/>
      <c r="G244" s="14">
        <v>40299</v>
      </c>
      <c r="H244" s="1">
        <v>230</v>
      </c>
    </row>
    <row r="245" spans="1:8" ht="22.5" customHeight="1">
      <c r="A245" s="342" t="s">
        <v>627</v>
      </c>
      <c r="B245" s="342"/>
      <c r="C245" s="24">
        <v>546.1</v>
      </c>
      <c r="D245" s="12">
        <v>3</v>
      </c>
      <c r="E245" s="13" t="s">
        <v>629</v>
      </c>
      <c r="F245" s="13"/>
      <c r="G245" s="14">
        <v>40299</v>
      </c>
      <c r="H245" s="1">
        <v>231</v>
      </c>
    </row>
    <row r="246" spans="1:8" ht="22.5" customHeight="1">
      <c r="A246" s="342" t="s">
        <v>630</v>
      </c>
      <c r="B246" s="342"/>
      <c r="C246" s="21">
        <v>461.2</v>
      </c>
      <c r="D246" s="12">
        <v>12</v>
      </c>
      <c r="E246" s="13" t="s">
        <v>632</v>
      </c>
      <c r="F246" s="13"/>
      <c r="G246" s="14">
        <v>40299</v>
      </c>
      <c r="H246" s="1">
        <v>232</v>
      </c>
    </row>
    <row r="247" spans="1:7" ht="15.75" customHeight="1">
      <c r="A247" s="338" t="s">
        <v>130</v>
      </c>
      <c r="B247" s="338"/>
      <c r="C247" s="25">
        <f>SUM(C190:C246)-79-42.8</f>
        <v>44258.29999999999</v>
      </c>
      <c r="D247" s="25">
        <f>SUM(D190:D246)</f>
        <v>926</v>
      </c>
      <c r="E247" s="13"/>
      <c r="F247" s="13"/>
      <c r="G247" s="14"/>
    </row>
    <row r="248" spans="1:7" ht="13.5" customHeight="1">
      <c r="A248" s="344" t="s">
        <v>633</v>
      </c>
      <c r="B248" s="344"/>
      <c r="C248" s="344"/>
      <c r="D248" s="344"/>
      <c r="E248" s="344"/>
      <c r="F248" s="344"/>
      <c r="G248" s="344"/>
    </row>
    <row r="249" spans="1:7" ht="12" customHeight="1" hidden="1">
      <c r="A249" s="342" t="s">
        <v>634</v>
      </c>
      <c r="B249" s="342"/>
      <c r="C249" s="11" t="s">
        <v>286</v>
      </c>
      <c r="D249" s="12" t="s">
        <v>101</v>
      </c>
      <c r="E249" s="13"/>
      <c r="F249" s="13"/>
      <c r="G249" s="14">
        <v>40299</v>
      </c>
    </row>
    <row r="250" spans="1:8" ht="12" customHeight="1">
      <c r="A250" s="342" t="s">
        <v>635</v>
      </c>
      <c r="B250" s="342"/>
      <c r="C250" s="27">
        <v>52.6</v>
      </c>
      <c r="D250" s="12">
        <v>1</v>
      </c>
      <c r="E250" s="13" t="s">
        <v>637</v>
      </c>
      <c r="F250" s="13"/>
      <c r="G250" s="14">
        <v>40299</v>
      </c>
      <c r="H250" s="1">
        <v>233</v>
      </c>
    </row>
    <row r="251" spans="1:8" ht="12" customHeight="1">
      <c r="A251" s="342" t="s">
        <v>638</v>
      </c>
      <c r="B251" s="342"/>
      <c r="C251" s="27">
        <v>89.8</v>
      </c>
      <c r="D251" s="12">
        <v>2</v>
      </c>
      <c r="E251" s="13" t="s">
        <v>640</v>
      </c>
      <c r="F251" s="13"/>
      <c r="G251" s="14">
        <v>40299</v>
      </c>
      <c r="H251" s="1">
        <v>234</v>
      </c>
    </row>
    <row r="252" spans="1:8" ht="12.75" customHeight="1" hidden="1">
      <c r="A252" s="342" t="s">
        <v>641</v>
      </c>
      <c r="B252" s="342"/>
      <c r="C252" s="27">
        <v>40.6</v>
      </c>
      <c r="D252" s="12"/>
      <c r="E252" s="13"/>
      <c r="F252" s="13"/>
      <c r="G252" s="14">
        <v>40299</v>
      </c>
      <c r="H252" s="1">
        <v>236</v>
      </c>
    </row>
    <row r="253" spans="1:8" ht="22.5" customHeight="1">
      <c r="A253" s="342" t="s">
        <v>649</v>
      </c>
      <c r="B253" s="342"/>
      <c r="C253" s="27">
        <v>82.4</v>
      </c>
      <c r="D253" s="12">
        <v>1</v>
      </c>
      <c r="E253" s="13" t="s">
        <v>651</v>
      </c>
      <c r="F253" s="13"/>
      <c r="G253" s="14">
        <v>40299</v>
      </c>
      <c r="H253" s="1">
        <v>235</v>
      </c>
    </row>
    <row r="254" spans="1:8" ht="22.5" customHeight="1">
      <c r="A254" s="342" t="s">
        <v>652</v>
      </c>
      <c r="B254" s="342"/>
      <c r="C254" s="27">
        <v>135.6</v>
      </c>
      <c r="D254" s="12">
        <v>2</v>
      </c>
      <c r="E254" s="13" t="s">
        <v>654</v>
      </c>
      <c r="F254" s="13"/>
      <c r="G254" s="14">
        <v>40299</v>
      </c>
      <c r="H254" s="1">
        <v>236</v>
      </c>
    </row>
    <row r="255" spans="1:8" ht="22.5" customHeight="1">
      <c r="A255" s="342" t="s">
        <v>655</v>
      </c>
      <c r="B255" s="342"/>
      <c r="C255" s="27">
        <v>138.2</v>
      </c>
      <c r="D255" s="12">
        <v>2</v>
      </c>
      <c r="E255" s="13" t="s">
        <v>657</v>
      </c>
      <c r="F255" s="13"/>
      <c r="G255" s="14">
        <v>40299</v>
      </c>
      <c r="H255" s="1">
        <v>237</v>
      </c>
    </row>
    <row r="256" spans="1:8" ht="22.5" customHeight="1">
      <c r="A256" s="342" t="s">
        <v>660</v>
      </c>
      <c r="B256" s="342"/>
      <c r="C256" s="27">
        <v>133.3</v>
      </c>
      <c r="D256" s="12">
        <v>2</v>
      </c>
      <c r="E256" s="13" t="s">
        <v>662</v>
      </c>
      <c r="F256" s="13"/>
      <c r="G256" s="14">
        <v>40299</v>
      </c>
      <c r="H256" s="1">
        <v>238</v>
      </c>
    </row>
    <row r="257" spans="1:8" ht="12" customHeight="1">
      <c r="A257" s="342" t="s">
        <v>663</v>
      </c>
      <c r="B257" s="342"/>
      <c r="C257" s="27">
        <v>128</v>
      </c>
      <c r="D257" s="12">
        <v>2</v>
      </c>
      <c r="E257" s="13" t="s">
        <v>664</v>
      </c>
      <c r="F257" s="13"/>
      <c r="G257" s="14">
        <v>40299</v>
      </c>
      <c r="H257" s="1">
        <v>239</v>
      </c>
    </row>
    <row r="258" spans="1:8" ht="22.5" customHeight="1">
      <c r="A258" s="342" t="s">
        <v>665</v>
      </c>
      <c r="B258" s="342"/>
      <c r="C258" s="27">
        <v>134.9</v>
      </c>
      <c r="D258" s="12">
        <v>2</v>
      </c>
      <c r="E258" s="13" t="s">
        <v>667</v>
      </c>
      <c r="F258" s="13"/>
      <c r="G258" s="14">
        <v>40299</v>
      </c>
      <c r="H258" s="1">
        <v>240</v>
      </c>
    </row>
    <row r="259" spans="1:8" ht="12" customHeight="1">
      <c r="A259" s="342" t="s">
        <v>668</v>
      </c>
      <c r="B259" s="342"/>
      <c r="C259" s="27">
        <v>126.5</v>
      </c>
      <c r="D259" s="12">
        <v>2</v>
      </c>
      <c r="E259" s="13" t="s">
        <v>670</v>
      </c>
      <c r="F259" s="13"/>
      <c r="G259" s="14">
        <v>40299</v>
      </c>
      <c r="H259" s="1">
        <v>241</v>
      </c>
    </row>
    <row r="260" spans="1:8" ht="12" customHeight="1">
      <c r="A260" s="342" t="s">
        <v>671</v>
      </c>
      <c r="B260" s="342"/>
      <c r="C260" s="27">
        <v>119.4</v>
      </c>
      <c r="D260" s="12">
        <v>1</v>
      </c>
      <c r="E260" s="13" t="s">
        <v>673</v>
      </c>
      <c r="F260" s="13"/>
      <c r="G260" s="14">
        <v>40299</v>
      </c>
      <c r="H260" s="1">
        <v>242</v>
      </c>
    </row>
    <row r="261" spans="1:8" ht="12" customHeight="1">
      <c r="A261" s="342" t="s">
        <v>674</v>
      </c>
      <c r="B261" s="342"/>
      <c r="C261" s="27">
        <v>136.3</v>
      </c>
      <c r="D261" s="12">
        <v>2</v>
      </c>
      <c r="E261" s="13" t="s">
        <v>676</v>
      </c>
      <c r="F261" s="13"/>
      <c r="G261" s="14">
        <v>40299</v>
      </c>
      <c r="H261" s="1">
        <v>243</v>
      </c>
    </row>
    <row r="262" spans="1:8" ht="22.5" customHeight="1">
      <c r="A262" s="342" t="s">
        <v>677</v>
      </c>
      <c r="B262" s="342"/>
      <c r="C262" s="27">
        <v>1297.8</v>
      </c>
      <c r="D262" s="12">
        <v>27</v>
      </c>
      <c r="E262" s="13" t="s">
        <v>679</v>
      </c>
      <c r="F262" s="13"/>
      <c r="G262" s="14">
        <v>40299</v>
      </c>
      <c r="H262" s="1">
        <v>244</v>
      </c>
    </row>
    <row r="263" spans="1:8" ht="22.5" customHeight="1">
      <c r="A263" s="342" t="s">
        <v>680</v>
      </c>
      <c r="B263" s="342"/>
      <c r="C263" s="27">
        <v>1298.4</v>
      </c>
      <c r="D263" s="12">
        <v>27</v>
      </c>
      <c r="E263" s="13" t="s">
        <v>682</v>
      </c>
      <c r="F263" s="13"/>
      <c r="G263" s="14">
        <v>40299</v>
      </c>
      <c r="H263" s="1">
        <v>245</v>
      </c>
    </row>
    <row r="264" spans="1:8" ht="22.5" customHeight="1">
      <c r="A264" s="342" t="s">
        <v>683</v>
      </c>
      <c r="B264" s="342"/>
      <c r="C264" s="27">
        <v>1287.3</v>
      </c>
      <c r="D264" s="12">
        <v>27</v>
      </c>
      <c r="E264" s="13" t="s">
        <v>685</v>
      </c>
      <c r="F264" s="13"/>
      <c r="G264" s="14">
        <v>40299</v>
      </c>
      <c r="H264" s="1">
        <v>246</v>
      </c>
    </row>
    <row r="265" spans="1:8" ht="22.5" customHeight="1">
      <c r="A265" s="342" t="s">
        <v>686</v>
      </c>
      <c r="B265" s="342"/>
      <c r="C265" s="27">
        <v>1288.9</v>
      </c>
      <c r="D265" s="12">
        <v>27</v>
      </c>
      <c r="E265" s="13" t="s">
        <v>688</v>
      </c>
      <c r="F265" s="13"/>
      <c r="G265" s="14">
        <v>40299</v>
      </c>
      <c r="H265" s="1">
        <v>247</v>
      </c>
    </row>
    <row r="266" spans="1:8" ht="22.5" customHeight="1">
      <c r="A266" s="342" t="s">
        <v>689</v>
      </c>
      <c r="B266" s="342"/>
      <c r="C266" s="29">
        <v>472.17</v>
      </c>
      <c r="D266" s="12">
        <v>11</v>
      </c>
      <c r="E266" s="13" t="s">
        <v>691</v>
      </c>
      <c r="F266" s="13"/>
      <c r="G266" s="14">
        <v>40299</v>
      </c>
      <c r="H266" s="1">
        <v>248</v>
      </c>
    </row>
    <row r="267" spans="1:8" ht="22.5" customHeight="1">
      <c r="A267" s="342" t="s">
        <v>692</v>
      </c>
      <c r="B267" s="342"/>
      <c r="C267" s="27">
        <v>345.8</v>
      </c>
      <c r="D267" s="12">
        <v>11</v>
      </c>
      <c r="E267" s="13" t="s">
        <v>694</v>
      </c>
      <c r="F267" s="13"/>
      <c r="G267" s="14">
        <v>40299</v>
      </c>
      <c r="H267" s="1">
        <v>249</v>
      </c>
    </row>
    <row r="268" spans="1:8" ht="22.5" customHeight="1">
      <c r="A268" s="342" t="s">
        <v>695</v>
      </c>
      <c r="B268" s="342"/>
      <c r="C268" s="27">
        <v>138.3</v>
      </c>
      <c r="D268" s="12">
        <v>2</v>
      </c>
      <c r="E268" s="13" t="s">
        <v>697</v>
      </c>
      <c r="F268" s="13"/>
      <c r="G268" s="14">
        <v>40299</v>
      </c>
      <c r="H268" s="1">
        <v>250</v>
      </c>
    </row>
    <row r="269" spans="1:8" ht="22.5" customHeight="1">
      <c r="A269" s="342" t="s">
        <v>698</v>
      </c>
      <c r="B269" s="342"/>
      <c r="C269" s="27">
        <v>134.3</v>
      </c>
      <c r="D269" s="12">
        <v>2</v>
      </c>
      <c r="E269" s="13" t="s">
        <v>700</v>
      </c>
      <c r="F269" s="13"/>
      <c r="G269" s="14">
        <v>40299</v>
      </c>
      <c r="H269" s="1">
        <v>251</v>
      </c>
    </row>
    <row r="270" spans="1:8" ht="22.5" customHeight="1">
      <c r="A270" s="342" t="s">
        <v>701</v>
      </c>
      <c r="B270" s="342"/>
      <c r="C270" s="27">
        <v>135.5</v>
      </c>
      <c r="D270" s="12">
        <v>2</v>
      </c>
      <c r="E270" s="13" t="s">
        <v>702</v>
      </c>
      <c r="F270" s="13"/>
      <c r="G270" s="14">
        <v>40299</v>
      </c>
      <c r="H270" s="1">
        <v>252</v>
      </c>
    </row>
    <row r="271" spans="1:8" ht="22.5" customHeight="1">
      <c r="A271" s="342" t="s">
        <v>706</v>
      </c>
      <c r="B271" s="342"/>
      <c r="C271" s="27">
        <v>136</v>
      </c>
      <c r="D271" s="12">
        <v>2</v>
      </c>
      <c r="E271" s="13" t="s">
        <v>708</v>
      </c>
      <c r="F271" s="13"/>
      <c r="G271" s="14">
        <v>40299</v>
      </c>
      <c r="H271" s="1">
        <v>253</v>
      </c>
    </row>
    <row r="272" spans="1:8" ht="22.5" customHeight="1">
      <c r="A272" s="342" t="s">
        <v>709</v>
      </c>
      <c r="B272" s="342"/>
      <c r="C272" s="27">
        <v>140.1</v>
      </c>
      <c r="D272" s="12">
        <v>2</v>
      </c>
      <c r="E272" s="13" t="s">
        <v>711</v>
      </c>
      <c r="F272" s="13"/>
      <c r="G272" s="14">
        <v>40299</v>
      </c>
      <c r="H272" s="1">
        <v>254</v>
      </c>
    </row>
    <row r="273" spans="1:8" ht="22.5" customHeight="1">
      <c r="A273" s="342" t="s">
        <v>715</v>
      </c>
      <c r="B273" s="342"/>
      <c r="C273" s="27">
        <v>134.1</v>
      </c>
      <c r="D273" s="12">
        <v>2</v>
      </c>
      <c r="E273" s="13" t="s">
        <v>716</v>
      </c>
      <c r="F273" s="13"/>
      <c r="G273" s="14">
        <v>40299</v>
      </c>
      <c r="H273" s="1">
        <v>255</v>
      </c>
    </row>
    <row r="274" spans="1:8" ht="12" customHeight="1">
      <c r="A274" s="342" t="s">
        <v>717</v>
      </c>
      <c r="B274" s="342"/>
      <c r="C274" s="27">
        <v>215.1</v>
      </c>
      <c r="D274" s="12">
        <v>2</v>
      </c>
      <c r="E274" s="13" t="s">
        <v>719</v>
      </c>
      <c r="F274" s="13"/>
      <c r="G274" s="14">
        <v>40299</v>
      </c>
      <c r="H274" s="1">
        <v>256</v>
      </c>
    </row>
    <row r="275" spans="1:8" ht="12" customHeight="1">
      <c r="A275" s="342" t="s">
        <v>723</v>
      </c>
      <c r="B275" s="342"/>
      <c r="C275" s="27">
        <v>58.9</v>
      </c>
      <c r="D275" s="12">
        <v>2</v>
      </c>
      <c r="E275" s="13" t="s">
        <v>725</v>
      </c>
      <c r="F275" s="13"/>
      <c r="G275" s="14">
        <v>40299</v>
      </c>
      <c r="H275" s="1">
        <v>257</v>
      </c>
    </row>
    <row r="276" spans="1:8" ht="12" customHeight="1">
      <c r="A276" s="342" t="s">
        <v>726</v>
      </c>
      <c r="B276" s="342"/>
      <c r="C276" s="27">
        <v>105.4</v>
      </c>
      <c r="D276" s="12">
        <v>4</v>
      </c>
      <c r="E276" s="13" t="s">
        <v>728</v>
      </c>
      <c r="F276" s="13"/>
      <c r="G276" s="14">
        <v>40299</v>
      </c>
      <c r="H276" s="1">
        <v>258</v>
      </c>
    </row>
    <row r="277" spans="1:8" ht="12" customHeight="1">
      <c r="A277" s="342" t="s">
        <v>729</v>
      </c>
      <c r="B277" s="342"/>
      <c r="C277" s="27">
        <v>25.9</v>
      </c>
      <c r="D277" s="12">
        <v>1</v>
      </c>
      <c r="E277" s="13" t="s">
        <v>731</v>
      </c>
      <c r="F277" s="13"/>
      <c r="G277" s="14">
        <v>40299</v>
      </c>
      <c r="H277" s="1">
        <v>259</v>
      </c>
    </row>
    <row r="278" spans="1:8" ht="12" customHeight="1">
      <c r="A278" s="342" t="s">
        <v>732</v>
      </c>
      <c r="B278" s="342"/>
      <c r="C278" s="27">
        <v>163.5</v>
      </c>
      <c r="D278" s="12">
        <v>4</v>
      </c>
      <c r="E278" s="13" t="s">
        <v>734</v>
      </c>
      <c r="F278" s="13"/>
      <c r="G278" s="14">
        <v>40299</v>
      </c>
      <c r="H278" s="1">
        <v>260</v>
      </c>
    </row>
    <row r="279" spans="1:8" ht="27" customHeight="1">
      <c r="A279" s="342" t="s">
        <v>735</v>
      </c>
      <c r="B279" s="342"/>
      <c r="C279" s="27">
        <v>564.7</v>
      </c>
      <c r="D279" s="12">
        <v>12</v>
      </c>
      <c r="E279" s="13"/>
      <c r="F279" s="13" t="s">
        <v>737</v>
      </c>
      <c r="G279" s="14">
        <v>40299</v>
      </c>
      <c r="H279" s="1">
        <v>261</v>
      </c>
    </row>
    <row r="280" spans="1:8" ht="24.75" customHeight="1">
      <c r="A280" s="342" t="s">
        <v>738</v>
      </c>
      <c r="B280" s="342"/>
      <c r="C280" s="27">
        <v>833.7</v>
      </c>
      <c r="D280" s="12">
        <v>18</v>
      </c>
      <c r="E280" s="13"/>
      <c r="F280" s="13" t="s">
        <v>737</v>
      </c>
      <c r="G280" s="14">
        <v>40299</v>
      </c>
      <c r="H280" s="1">
        <v>262</v>
      </c>
    </row>
    <row r="281" spans="1:8" ht="23.25" customHeight="1">
      <c r="A281" s="342" t="s">
        <v>740</v>
      </c>
      <c r="B281" s="342"/>
      <c r="C281" s="27">
        <v>826</v>
      </c>
      <c r="D281" s="12">
        <v>18</v>
      </c>
      <c r="E281" s="13"/>
      <c r="F281" s="13" t="s">
        <v>737</v>
      </c>
      <c r="G281" s="14">
        <v>40299</v>
      </c>
      <c r="H281" s="1">
        <v>263</v>
      </c>
    </row>
    <row r="282" spans="1:8" ht="26.25" customHeight="1">
      <c r="A282" s="342" t="s">
        <v>742</v>
      </c>
      <c r="B282" s="342"/>
      <c r="C282" s="27">
        <v>564.4</v>
      </c>
      <c r="D282" s="12">
        <v>12</v>
      </c>
      <c r="E282" s="13"/>
      <c r="F282" s="13" t="s">
        <v>737</v>
      </c>
      <c r="G282" s="14">
        <v>40299</v>
      </c>
      <c r="H282" s="1">
        <v>264</v>
      </c>
    </row>
    <row r="283" spans="1:8" ht="12" customHeight="1">
      <c r="A283" s="342" t="s">
        <v>744</v>
      </c>
      <c r="B283" s="342"/>
      <c r="C283" s="27">
        <v>529.8</v>
      </c>
      <c r="D283" s="12">
        <v>1</v>
      </c>
      <c r="E283" s="13" t="s">
        <v>746</v>
      </c>
      <c r="F283" s="13"/>
      <c r="G283" s="14">
        <v>40299</v>
      </c>
      <c r="H283" s="1">
        <v>265</v>
      </c>
    </row>
    <row r="284" spans="1:8" ht="27" customHeight="1">
      <c r="A284" s="342" t="s">
        <v>747</v>
      </c>
      <c r="B284" s="342"/>
      <c r="C284" s="27">
        <v>162.3</v>
      </c>
      <c r="D284" s="12">
        <v>4</v>
      </c>
      <c r="E284" s="13"/>
      <c r="F284" s="13" t="s">
        <v>737</v>
      </c>
      <c r="G284" s="14">
        <v>40299</v>
      </c>
      <c r="H284" s="1">
        <v>266</v>
      </c>
    </row>
    <row r="285" spans="1:8" ht="24" customHeight="1">
      <c r="A285" s="342" t="s">
        <v>749</v>
      </c>
      <c r="B285" s="342"/>
      <c r="C285" s="27">
        <v>389.7</v>
      </c>
      <c r="D285" s="12">
        <v>8</v>
      </c>
      <c r="E285" s="13"/>
      <c r="F285" s="13" t="s">
        <v>737</v>
      </c>
      <c r="G285" s="14">
        <v>40299</v>
      </c>
      <c r="H285" s="1">
        <v>267</v>
      </c>
    </row>
    <row r="286" spans="1:8" ht="24" customHeight="1">
      <c r="A286" s="342" t="s">
        <v>751</v>
      </c>
      <c r="B286" s="342"/>
      <c r="C286" s="27">
        <v>387.2</v>
      </c>
      <c r="D286" s="12">
        <v>8</v>
      </c>
      <c r="E286" s="13"/>
      <c r="F286" s="13" t="s">
        <v>737</v>
      </c>
      <c r="G286" s="14">
        <v>40299</v>
      </c>
      <c r="H286" s="1">
        <v>268</v>
      </c>
    </row>
    <row r="287" spans="1:8" ht="24" customHeight="1">
      <c r="A287" s="342" t="s">
        <v>753</v>
      </c>
      <c r="B287" s="342"/>
      <c r="C287" s="27">
        <v>457.1</v>
      </c>
      <c r="D287" s="12">
        <v>12</v>
      </c>
      <c r="E287" s="13"/>
      <c r="F287" s="13" t="s">
        <v>737</v>
      </c>
      <c r="G287" s="14">
        <v>40299</v>
      </c>
      <c r="H287" s="1">
        <v>269</v>
      </c>
    </row>
    <row r="288" spans="1:8" ht="24.75" customHeight="1">
      <c r="A288" s="342" t="s">
        <v>755</v>
      </c>
      <c r="B288" s="342"/>
      <c r="C288" s="27">
        <v>533.9</v>
      </c>
      <c r="D288" s="12">
        <v>12</v>
      </c>
      <c r="E288" s="13"/>
      <c r="F288" s="13" t="s">
        <v>737</v>
      </c>
      <c r="G288" s="14">
        <v>40299</v>
      </c>
      <c r="H288" s="1">
        <v>270</v>
      </c>
    </row>
    <row r="289" spans="1:8" ht="27" customHeight="1">
      <c r="A289" s="342" t="s">
        <v>757</v>
      </c>
      <c r="B289" s="342"/>
      <c r="C289" s="27">
        <v>552.7</v>
      </c>
      <c r="D289" s="12">
        <v>12</v>
      </c>
      <c r="E289" s="13"/>
      <c r="F289" s="13" t="s">
        <v>737</v>
      </c>
      <c r="G289" s="14">
        <v>40299</v>
      </c>
      <c r="H289" s="1">
        <v>271</v>
      </c>
    </row>
    <row r="290" spans="1:8" ht="24" customHeight="1">
      <c r="A290" s="342" t="s">
        <v>759</v>
      </c>
      <c r="B290" s="342"/>
      <c r="C290" s="27">
        <v>570.3</v>
      </c>
      <c r="D290" s="12">
        <v>12</v>
      </c>
      <c r="E290" s="13"/>
      <c r="F290" s="13" t="s">
        <v>737</v>
      </c>
      <c r="G290" s="14">
        <v>40299</v>
      </c>
      <c r="H290" s="1">
        <v>272</v>
      </c>
    </row>
    <row r="291" spans="1:8" ht="27" customHeight="1">
      <c r="A291" s="342" t="s">
        <v>761</v>
      </c>
      <c r="B291" s="342"/>
      <c r="C291" s="27">
        <v>845.3</v>
      </c>
      <c r="D291" s="12">
        <v>18</v>
      </c>
      <c r="E291" s="13"/>
      <c r="F291" s="13" t="s">
        <v>737</v>
      </c>
      <c r="G291" s="14">
        <v>40299</v>
      </c>
      <c r="H291" s="1">
        <v>273</v>
      </c>
    </row>
    <row r="292" spans="1:8" ht="27" customHeight="1">
      <c r="A292" s="342" t="s">
        <v>763</v>
      </c>
      <c r="B292" s="342"/>
      <c r="C292" s="27">
        <v>838.7</v>
      </c>
      <c r="D292" s="12">
        <v>18</v>
      </c>
      <c r="E292" s="13"/>
      <c r="F292" s="13" t="s">
        <v>737</v>
      </c>
      <c r="G292" s="14">
        <v>40299</v>
      </c>
      <c r="H292" s="1">
        <v>274</v>
      </c>
    </row>
    <row r="293" spans="1:8" ht="12" customHeight="1">
      <c r="A293" s="342" t="s">
        <v>765</v>
      </c>
      <c r="B293" s="342"/>
      <c r="C293" s="27">
        <v>837</v>
      </c>
      <c r="D293" s="12">
        <v>18</v>
      </c>
      <c r="E293" s="13" t="s">
        <v>767</v>
      </c>
      <c r="F293" s="13"/>
      <c r="G293" s="14">
        <v>40299</v>
      </c>
      <c r="H293" s="1">
        <v>275</v>
      </c>
    </row>
    <row r="294" spans="1:8" ht="25.5" customHeight="1">
      <c r="A294" s="342" t="s">
        <v>768</v>
      </c>
      <c r="B294" s="342"/>
      <c r="C294" s="27">
        <v>841.8</v>
      </c>
      <c r="D294" s="12">
        <v>18</v>
      </c>
      <c r="E294" s="13"/>
      <c r="F294" s="13" t="s">
        <v>737</v>
      </c>
      <c r="G294" s="14">
        <v>40299</v>
      </c>
      <c r="H294" s="1">
        <v>276</v>
      </c>
    </row>
    <row r="295" spans="1:8" ht="25.5" customHeight="1">
      <c r="A295" s="342" t="s">
        <v>771</v>
      </c>
      <c r="B295" s="342"/>
      <c r="C295" s="27">
        <v>846.6</v>
      </c>
      <c r="D295" s="12">
        <v>18</v>
      </c>
      <c r="E295" s="13"/>
      <c r="F295" s="13" t="s">
        <v>737</v>
      </c>
      <c r="G295" s="14">
        <v>40299</v>
      </c>
      <c r="H295" s="1">
        <v>277</v>
      </c>
    </row>
    <row r="296" spans="1:8" ht="25.5" customHeight="1">
      <c r="A296" s="342" t="s">
        <v>773</v>
      </c>
      <c r="B296" s="342"/>
      <c r="C296" s="27">
        <v>1289.6</v>
      </c>
      <c r="D296" s="12">
        <v>27</v>
      </c>
      <c r="E296" s="13"/>
      <c r="F296" s="13" t="s">
        <v>737</v>
      </c>
      <c r="G296" s="14">
        <v>40299</v>
      </c>
      <c r="H296" s="1">
        <v>278</v>
      </c>
    </row>
    <row r="297" spans="1:8" ht="25.5" customHeight="1">
      <c r="A297" s="342" t="s">
        <v>776</v>
      </c>
      <c r="B297" s="342"/>
      <c r="C297" s="27">
        <v>1284.9</v>
      </c>
      <c r="D297" s="12">
        <v>27</v>
      </c>
      <c r="E297" s="13"/>
      <c r="F297" s="13" t="s">
        <v>737</v>
      </c>
      <c r="G297" s="14">
        <v>40299</v>
      </c>
      <c r="H297" s="1">
        <v>279</v>
      </c>
    </row>
    <row r="298" spans="1:8" ht="27" customHeight="1">
      <c r="A298" s="342" t="s">
        <v>778</v>
      </c>
      <c r="B298" s="342"/>
      <c r="C298" s="27">
        <v>1281.9</v>
      </c>
      <c r="D298" s="12">
        <v>27</v>
      </c>
      <c r="E298" s="13"/>
      <c r="F298" s="13" t="s">
        <v>737</v>
      </c>
      <c r="G298" s="14">
        <v>40299</v>
      </c>
      <c r="H298" s="1">
        <v>280</v>
      </c>
    </row>
    <row r="299" spans="1:8" ht="12" customHeight="1">
      <c r="A299" s="342" t="s">
        <v>782</v>
      </c>
      <c r="B299" s="342"/>
      <c r="C299" s="27">
        <v>41.5</v>
      </c>
      <c r="D299" s="12">
        <v>1</v>
      </c>
      <c r="E299" s="13" t="s">
        <v>784</v>
      </c>
      <c r="F299" s="13"/>
      <c r="G299" s="14">
        <v>40299</v>
      </c>
      <c r="H299" s="1">
        <v>281</v>
      </c>
    </row>
    <row r="300" spans="1:8" ht="11.25" customHeight="1" hidden="1">
      <c r="A300" s="342" t="s">
        <v>785</v>
      </c>
      <c r="B300" s="342"/>
      <c r="C300" s="27">
        <v>91.4</v>
      </c>
      <c r="D300" s="12"/>
      <c r="E300" s="13"/>
      <c r="F300" s="13"/>
      <c r="G300" s="14">
        <v>40299</v>
      </c>
      <c r="H300" s="1">
        <v>282</v>
      </c>
    </row>
    <row r="301" spans="1:8" ht="12" customHeight="1">
      <c r="A301" s="342" t="s">
        <v>787</v>
      </c>
      <c r="B301" s="342"/>
      <c r="C301" s="27">
        <v>43.2</v>
      </c>
      <c r="D301" s="12">
        <v>1</v>
      </c>
      <c r="E301" s="13" t="s">
        <v>789</v>
      </c>
      <c r="F301" s="13"/>
      <c r="G301" s="14">
        <v>40299</v>
      </c>
      <c r="H301" s="1">
        <v>282</v>
      </c>
    </row>
    <row r="302" spans="1:8" ht="12" customHeight="1">
      <c r="A302" s="342" t="s">
        <v>790</v>
      </c>
      <c r="B302" s="342"/>
      <c r="C302" s="27">
        <v>60</v>
      </c>
      <c r="D302" s="12">
        <v>2</v>
      </c>
      <c r="E302" s="13" t="s">
        <v>791</v>
      </c>
      <c r="F302" s="13"/>
      <c r="G302" s="14">
        <v>40299</v>
      </c>
      <c r="H302" s="1">
        <v>283</v>
      </c>
    </row>
    <row r="303" spans="1:8" ht="12" customHeight="1">
      <c r="A303" s="342" t="s">
        <v>792</v>
      </c>
      <c r="B303" s="342"/>
      <c r="C303" s="27">
        <v>221.5</v>
      </c>
      <c r="D303" s="12">
        <v>4</v>
      </c>
      <c r="E303" s="13" t="s">
        <v>794</v>
      </c>
      <c r="F303" s="13"/>
      <c r="G303" s="14">
        <v>40299</v>
      </c>
      <c r="H303" s="1">
        <v>284</v>
      </c>
    </row>
    <row r="304" spans="1:8" ht="12" customHeight="1">
      <c r="A304" s="342" t="s">
        <v>795</v>
      </c>
      <c r="B304" s="342"/>
      <c r="C304" s="27">
        <v>74.6</v>
      </c>
      <c r="D304" s="12">
        <v>2</v>
      </c>
      <c r="E304" s="13" t="s">
        <v>797</v>
      </c>
      <c r="F304" s="13"/>
      <c r="G304" s="14">
        <v>40299</v>
      </c>
      <c r="H304" s="1">
        <v>285</v>
      </c>
    </row>
    <row r="305" spans="1:8" ht="12" customHeight="1">
      <c r="A305" s="342" t="s">
        <v>798</v>
      </c>
      <c r="B305" s="342"/>
      <c r="C305" s="27">
        <v>42.4</v>
      </c>
      <c r="D305" s="12">
        <v>1</v>
      </c>
      <c r="E305" s="13" t="s">
        <v>800</v>
      </c>
      <c r="F305" s="13"/>
      <c r="G305" s="14">
        <v>40299</v>
      </c>
      <c r="H305" s="1">
        <v>286</v>
      </c>
    </row>
    <row r="306" spans="1:8" ht="12" customHeight="1">
      <c r="A306" s="342" t="s">
        <v>801</v>
      </c>
      <c r="B306" s="342"/>
      <c r="C306" s="27">
        <v>49</v>
      </c>
      <c r="D306" s="12">
        <v>2</v>
      </c>
      <c r="E306" s="13" t="s">
        <v>803</v>
      </c>
      <c r="F306" s="13"/>
      <c r="G306" s="14">
        <v>40299</v>
      </c>
      <c r="H306" s="1">
        <v>287</v>
      </c>
    </row>
    <row r="307" spans="1:8" ht="12" customHeight="1">
      <c r="A307" s="342" t="s">
        <v>804</v>
      </c>
      <c r="B307" s="342"/>
      <c r="C307" s="27">
        <v>564.7</v>
      </c>
      <c r="D307" s="12">
        <v>12</v>
      </c>
      <c r="E307" s="13" t="s">
        <v>805</v>
      </c>
      <c r="F307" s="13"/>
      <c r="G307" s="14">
        <v>40299</v>
      </c>
      <c r="H307" s="1">
        <v>288</v>
      </c>
    </row>
    <row r="308" spans="1:8" ht="12" customHeight="1">
      <c r="A308" s="342" t="s">
        <v>806</v>
      </c>
      <c r="B308" s="342"/>
      <c r="C308" s="27">
        <v>602.5</v>
      </c>
      <c r="D308" s="12">
        <v>15</v>
      </c>
      <c r="E308" s="13" t="s">
        <v>808</v>
      </c>
      <c r="F308" s="13"/>
      <c r="G308" s="14">
        <v>40299</v>
      </c>
      <c r="H308" s="1">
        <v>289</v>
      </c>
    </row>
    <row r="309" spans="1:8" ht="12" customHeight="1">
      <c r="A309" s="342" t="s">
        <v>809</v>
      </c>
      <c r="B309" s="342"/>
      <c r="C309" s="27">
        <v>153.2</v>
      </c>
      <c r="D309" s="12">
        <v>6</v>
      </c>
      <c r="E309" s="13" t="s">
        <v>811</v>
      </c>
      <c r="F309" s="13"/>
      <c r="G309" s="14">
        <v>40299</v>
      </c>
      <c r="H309" s="1">
        <v>290</v>
      </c>
    </row>
    <row r="310" spans="1:8" ht="12" customHeight="1">
      <c r="A310" s="342" t="s">
        <v>812</v>
      </c>
      <c r="B310" s="342"/>
      <c r="C310" s="27">
        <v>123.2</v>
      </c>
      <c r="D310" s="12">
        <v>3</v>
      </c>
      <c r="E310" s="13" t="s">
        <v>814</v>
      </c>
      <c r="F310" s="13"/>
      <c r="G310" s="14">
        <v>40299</v>
      </c>
      <c r="H310" s="1">
        <v>291</v>
      </c>
    </row>
    <row r="311" spans="1:8" ht="12" customHeight="1">
      <c r="A311" s="342" t="s">
        <v>815</v>
      </c>
      <c r="B311" s="342"/>
      <c r="C311" s="27">
        <v>840.7</v>
      </c>
      <c r="D311" s="12">
        <v>18</v>
      </c>
      <c r="E311" s="13" t="s">
        <v>817</v>
      </c>
      <c r="F311" s="13"/>
      <c r="G311" s="14">
        <v>40299</v>
      </c>
      <c r="H311" s="1">
        <v>292</v>
      </c>
    </row>
    <row r="312" spans="1:8" ht="12" customHeight="1">
      <c r="A312" s="342" t="s">
        <v>818</v>
      </c>
      <c r="B312" s="342"/>
      <c r="C312" s="27">
        <v>840.3</v>
      </c>
      <c r="D312" s="12">
        <v>18</v>
      </c>
      <c r="E312" s="13" t="s">
        <v>820</v>
      </c>
      <c r="F312" s="13"/>
      <c r="G312" s="14">
        <v>40299</v>
      </c>
      <c r="H312" s="1">
        <v>293</v>
      </c>
    </row>
    <row r="313" spans="1:8" ht="12" customHeight="1">
      <c r="A313" s="342" t="s">
        <v>821</v>
      </c>
      <c r="B313" s="342"/>
      <c r="C313" s="27">
        <v>122.9</v>
      </c>
      <c r="D313" s="12">
        <v>3</v>
      </c>
      <c r="E313" s="13" t="s">
        <v>823</v>
      </c>
      <c r="F313" s="13"/>
      <c r="G313" s="14">
        <v>40299</v>
      </c>
      <c r="H313" s="1">
        <v>294</v>
      </c>
    </row>
    <row r="314" spans="1:8" ht="12" customHeight="1">
      <c r="A314" s="342" t="s">
        <v>827</v>
      </c>
      <c r="B314" s="342"/>
      <c r="C314" s="27">
        <v>141.5</v>
      </c>
      <c r="D314" s="12">
        <v>2</v>
      </c>
      <c r="E314" s="13" t="s">
        <v>829</v>
      </c>
      <c r="F314" s="13"/>
      <c r="G314" s="14">
        <v>40299</v>
      </c>
      <c r="H314" s="1">
        <v>295</v>
      </c>
    </row>
    <row r="315" spans="1:8" ht="12" customHeight="1">
      <c r="A315" s="342" t="s">
        <v>830</v>
      </c>
      <c r="B315" s="342"/>
      <c r="C315" s="27">
        <v>66</v>
      </c>
      <c r="D315" s="12">
        <v>2</v>
      </c>
      <c r="E315" s="13" t="s">
        <v>831</v>
      </c>
      <c r="F315" s="13"/>
      <c r="G315" s="14">
        <v>40299</v>
      </c>
      <c r="H315" s="1">
        <v>296</v>
      </c>
    </row>
    <row r="316" spans="1:8" ht="12" customHeight="1">
      <c r="A316" s="342" t="s">
        <v>832</v>
      </c>
      <c r="B316" s="342"/>
      <c r="C316" s="27">
        <v>137.3</v>
      </c>
      <c r="D316" s="12">
        <v>2</v>
      </c>
      <c r="E316" s="13" t="s">
        <v>834</v>
      </c>
      <c r="F316" s="13"/>
      <c r="G316" s="14">
        <v>40299</v>
      </c>
      <c r="H316" s="1">
        <v>297</v>
      </c>
    </row>
    <row r="317" spans="1:8" ht="12" customHeight="1">
      <c r="A317" s="342" t="s">
        <v>835</v>
      </c>
      <c r="B317" s="342"/>
      <c r="C317" s="27">
        <v>166.7</v>
      </c>
      <c r="D317" s="12">
        <v>2</v>
      </c>
      <c r="E317" s="13" t="s">
        <v>837</v>
      </c>
      <c r="F317" s="13"/>
      <c r="G317" s="14">
        <v>40299</v>
      </c>
      <c r="H317" s="1">
        <v>298</v>
      </c>
    </row>
    <row r="318" spans="1:8" ht="12" customHeight="1">
      <c r="A318" s="342" t="s">
        <v>838</v>
      </c>
      <c r="B318" s="342"/>
      <c r="C318" s="27">
        <v>153.29</v>
      </c>
      <c r="D318" s="12">
        <v>2</v>
      </c>
      <c r="E318" s="13" t="s">
        <v>840</v>
      </c>
      <c r="F318" s="13"/>
      <c r="G318" s="14">
        <v>40299</v>
      </c>
      <c r="H318" s="1">
        <v>299</v>
      </c>
    </row>
    <row r="319" spans="1:8" ht="12" customHeight="1">
      <c r="A319" s="342" t="s">
        <v>841</v>
      </c>
      <c r="B319" s="342"/>
      <c r="C319" s="27">
        <v>136.3</v>
      </c>
      <c r="D319" s="12">
        <v>2</v>
      </c>
      <c r="E319" s="13" t="s">
        <v>842</v>
      </c>
      <c r="F319" s="13"/>
      <c r="G319" s="14">
        <v>40299</v>
      </c>
      <c r="H319" s="1">
        <v>300</v>
      </c>
    </row>
    <row r="320" spans="1:8" ht="12" customHeight="1">
      <c r="A320" s="342" t="s">
        <v>843</v>
      </c>
      <c r="B320" s="342"/>
      <c r="C320" s="27">
        <v>138.4</v>
      </c>
      <c r="D320" s="12">
        <v>2</v>
      </c>
      <c r="E320" s="13" t="s">
        <v>845</v>
      </c>
      <c r="F320" s="13"/>
      <c r="G320" s="14">
        <v>40299</v>
      </c>
      <c r="H320" s="1">
        <v>301</v>
      </c>
    </row>
    <row r="321" spans="1:8" ht="12" customHeight="1">
      <c r="A321" s="342" t="s">
        <v>846</v>
      </c>
      <c r="B321" s="342"/>
      <c r="C321" s="27">
        <v>172.5</v>
      </c>
      <c r="D321" s="12">
        <v>2</v>
      </c>
      <c r="E321" s="13" t="s">
        <v>848</v>
      </c>
      <c r="F321" s="13"/>
      <c r="G321" s="14">
        <v>40299</v>
      </c>
      <c r="H321" s="1">
        <v>302</v>
      </c>
    </row>
    <row r="322" spans="1:8" ht="12" customHeight="1">
      <c r="A322" s="342" t="s">
        <v>849</v>
      </c>
      <c r="B322" s="342"/>
      <c r="C322" s="27">
        <v>267.44</v>
      </c>
      <c r="D322" s="12">
        <v>4</v>
      </c>
      <c r="E322" s="13" t="s">
        <v>851</v>
      </c>
      <c r="F322" s="13"/>
      <c r="G322" s="14">
        <v>40299</v>
      </c>
      <c r="H322" s="1">
        <v>303</v>
      </c>
    </row>
    <row r="323" spans="1:7" ht="14.25" customHeight="1">
      <c r="A323" s="338" t="s">
        <v>130</v>
      </c>
      <c r="B323" s="338"/>
      <c r="C323" s="18">
        <f>SUM(C250:C322)-40.6-91.4</f>
        <v>28251.200000000004</v>
      </c>
      <c r="D323" s="18">
        <f>SUM(D250:D322)</f>
        <v>582</v>
      </c>
      <c r="E323" s="13"/>
      <c r="F323" s="13"/>
      <c r="G323" s="14"/>
    </row>
    <row r="324" spans="1:7" ht="13.5" customHeight="1">
      <c r="A324" s="344" t="s">
        <v>852</v>
      </c>
      <c r="B324" s="344"/>
      <c r="C324" s="344"/>
      <c r="D324" s="344"/>
      <c r="E324" s="344"/>
      <c r="F324" s="344"/>
      <c r="G324" s="344"/>
    </row>
    <row r="325" spans="1:8" ht="12" customHeight="1">
      <c r="A325" s="342" t="s">
        <v>853</v>
      </c>
      <c r="B325" s="342"/>
      <c r="C325" s="21">
        <v>301.5</v>
      </c>
      <c r="D325" s="12">
        <v>8</v>
      </c>
      <c r="E325" s="13" t="s">
        <v>855</v>
      </c>
      <c r="F325" s="13"/>
      <c r="G325" s="14">
        <v>40299</v>
      </c>
      <c r="H325" s="1">
        <v>304</v>
      </c>
    </row>
    <row r="326" spans="1:8" ht="12" customHeight="1">
      <c r="A326" s="342" t="s">
        <v>856</v>
      </c>
      <c r="B326" s="342"/>
      <c r="C326" s="21">
        <v>127.3</v>
      </c>
      <c r="D326" s="12">
        <v>4</v>
      </c>
      <c r="E326" s="13" t="s">
        <v>858</v>
      </c>
      <c r="F326" s="13"/>
      <c r="G326" s="14">
        <v>40299</v>
      </c>
      <c r="H326" s="1">
        <v>305</v>
      </c>
    </row>
    <row r="327" spans="1:8" ht="12" customHeight="1">
      <c r="A327" s="342" t="s">
        <v>859</v>
      </c>
      <c r="B327" s="342"/>
      <c r="C327" s="21">
        <v>132.6</v>
      </c>
      <c r="D327" s="12">
        <v>3</v>
      </c>
      <c r="E327" s="13" t="s">
        <v>861</v>
      </c>
      <c r="F327" s="13"/>
      <c r="G327" s="14">
        <v>40299</v>
      </c>
      <c r="H327" s="1">
        <v>306</v>
      </c>
    </row>
    <row r="328" spans="1:8" ht="12" customHeight="1">
      <c r="A328" s="342" t="s">
        <v>862</v>
      </c>
      <c r="B328" s="342"/>
      <c r="C328" s="21">
        <v>175.8</v>
      </c>
      <c r="D328" s="12">
        <v>4</v>
      </c>
      <c r="E328" s="13" t="s">
        <v>864</v>
      </c>
      <c r="F328" s="13"/>
      <c r="G328" s="14">
        <v>40299</v>
      </c>
      <c r="H328" s="1">
        <v>307</v>
      </c>
    </row>
    <row r="329" spans="1:8" ht="12" customHeight="1">
      <c r="A329" s="342" t="s">
        <v>865</v>
      </c>
      <c r="B329" s="342"/>
      <c r="C329" s="21">
        <v>45.8</v>
      </c>
      <c r="D329" s="12">
        <v>1</v>
      </c>
      <c r="E329" s="13" t="s">
        <v>867</v>
      </c>
      <c r="F329" s="13"/>
      <c r="G329" s="14">
        <v>40299</v>
      </c>
      <c r="H329" s="1">
        <v>308</v>
      </c>
    </row>
    <row r="330" spans="1:8" ht="12" customHeight="1">
      <c r="A330" s="342" t="s">
        <v>868</v>
      </c>
      <c r="B330" s="342"/>
      <c r="C330" s="21">
        <v>106.1</v>
      </c>
      <c r="D330" s="12">
        <v>2</v>
      </c>
      <c r="E330" s="13" t="s">
        <v>870</v>
      </c>
      <c r="F330" s="13"/>
      <c r="G330" s="14">
        <v>40299</v>
      </c>
      <c r="H330" s="1">
        <v>309</v>
      </c>
    </row>
    <row r="331" spans="1:8" ht="12" customHeight="1">
      <c r="A331" s="342" t="s">
        <v>871</v>
      </c>
      <c r="B331" s="342"/>
      <c r="C331" s="21">
        <v>73.2</v>
      </c>
      <c r="D331" s="12">
        <v>3</v>
      </c>
      <c r="E331" s="13" t="s">
        <v>873</v>
      </c>
      <c r="F331" s="13"/>
      <c r="G331" s="14">
        <v>40299</v>
      </c>
      <c r="H331" s="1">
        <v>310</v>
      </c>
    </row>
    <row r="332" spans="1:8" ht="12" customHeight="1">
      <c r="A332" s="342" t="s">
        <v>874</v>
      </c>
      <c r="B332" s="342"/>
      <c r="C332" s="24">
        <v>80</v>
      </c>
      <c r="D332" s="12">
        <v>3</v>
      </c>
      <c r="E332" s="13" t="s">
        <v>875</v>
      </c>
      <c r="F332" s="13"/>
      <c r="G332" s="14">
        <v>40299</v>
      </c>
      <c r="H332" s="1">
        <v>311</v>
      </c>
    </row>
    <row r="333" spans="1:8" ht="12" customHeight="1">
      <c r="A333" s="342" t="s">
        <v>876</v>
      </c>
      <c r="B333" s="342"/>
      <c r="C333" s="24">
        <v>571.1</v>
      </c>
      <c r="D333" s="12">
        <v>12</v>
      </c>
      <c r="E333" s="13" t="s">
        <v>878</v>
      </c>
      <c r="F333" s="13"/>
      <c r="G333" s="14">
        <v>40299</v>
      </c>
      <c r="H333" s="1">
        <v>312</v>
      </c>
    </row>
    <row r="334" spans="1:8" ht="12" customHeight="1">
      <c r="A334" s="342" t="s">
        <v>879</v>
      </c>
      <c r="B334" s="342"/>
      <c r="C334" s="24">
        <v>863.1</v>
      </c>
      <c r="D334" s="12">
        <v>18</v>
      </c>
      <c r="E334" s="13" t="s">
        <v>881</v>
      </c>
      <c r="F334" s="13"/>
      <c r="G334" s="14">
        <v>40299</v>
      </c>
      <c r="H334" s="1">
        <v>313</v>
      </c>
    </row>
    <row r="335" spans="1:8" ht="12" customHeight="1">
      <c r="A335" s="342" t="s">
        <v>882</v>
      </c>
      <c r="B335" s="342"/>
      <c r="C335" s="24">
        <v>861.7</v>
      </c>
      <c r="D335" s="12">
        <v>18</v>
      </c>
      <c r="E335" s="13" t="s">
        <v>884</v>
      </c>
      <c r="F335" s="13"/>
      <c r="G335" s="14">
        <v>40299</v>
      </c>
      <c r="H335" s="1">
        <v>314</v>
      </c>
    </row>
    <row r="336" spans="1:8" ht="12" customHeight="1">
      <c r="A336" s="342" t="s">
        <v>885</v>
      </c>
      <c r="B336" s="342"/>
      <c r="C336" s="24">
        <v>1008.9</v>
      </c>
      <c r="D336" s="12">
        <v>7</v>
      </c>
      <c r="E336" s="13" t="s">
        <v>889</v>
      </c>
      <c r="F336" s="13"/>
      <c r="G336" s="14">
        <v>40299</v>
      </c>
      <c r="H336" s="1">
        <v>315</v>
      </c>
    </row>
    <row r="337" spans="1:8" ht="12" customHeight="1">
      <c r="A337" s="342" t="s">
        <v>890</v>
      </c>
      <c r="B337" s="342"/>
      <c r="C337" s="24">
        <v>847.8</v>
      </c>
      <c r="D337" s="12">
        <v>18</v>
      </c>
      <c r="E337" s="13" t="s">
        <v>892</v>
      </c>
      <c r="F337" s="13"/>
      <c r="G337" s="14">
        <v>40299</v>
      </c>
      <c r="H337" s="1">
        <v>316</v>
      </c>
    </row>
    <row r="338" spans="1:8" ht="12" customHeight="1">
      <c r="A338" s="342" t="s">
        <v>893</v>
      </c>
      <c r="B338" s="342"/>
      <c r="C338" s="37">
        <v>1355.1</v>
      </c>
      <c r="D338" s="12">
        <v>27</v>
      </c>
      <c r="E338" s="13" t="s">
        <v>896</v>
      </c>
      <c r="F338" s="13"/>
      <c r="G338" s="14">
        <v>40299</v>
      </c>
      <c r="H338" s="1">
        <v>317</v>
      </c>
    </row>
    <row r="339" spans="1:8" ht="12" customHeight="1">
      <c r="A339" s="342" t="s">
        <v>897</v>
      </c>
      <c r="B339" s="342"/>
      <c r="C339" s="24">
        <v>850</v>
      </c>
      <c r="D339" s="12">
        <v>18</v>
      </c>
      <c r="E339" s="13" t="s">
        <v>900</v>
      </c>
      <c r="F339" s="13"/>
      <c r="G339" s="14">
        <v>40299</v>
      </c>
      <c r="H339" s="1">
        <v>318</v>
      </c>
    </row>
    <row r="340" spans="1:8" ht="12" customHeight="1">
      <c r="A340" s="342" t="s">
        <v>901</v>
      </c>
      <c r="B340" s="342"/>
      <c r="C340" s="24">
        <v>851.2</v>
      </c>
      <c r="D340" s="12">
        <v>18</v>
      </c>
      <c r="E340" s="13" t="s">
        <v>903</v>
      </c>
      <c r="F340" s="13"/>
      <c r="G340" s="14">
        <v>40299</v>
      </c>
      <c r="H340" s="1">
        <v>319</v>
      </c>
    </row>
    <row r="341" spans="1:8" ht="12" customHeight="1">
      <c r="A341" s="342" t="s">
        <v>904</v>
      </c>
      <c r="B341" s="342"/>
      <c r="C341" s="24">
        <v>393.5</v>
      </c>
      <c r="D341" s="12">
        <v>8</v>
      </c>
      <c r="E341" s="13" t="s">
        <v>906</v>
      </c>
      <c r="F341" s="13"/>
      <c r="G341" s="14">
        <v>40299</v>
      </c>
      <c r="H341" s="1">
        <v>320</v>
      </c>
    </row>
    <row r="342" spans="1:8" ht="12" customHeight="1">
      <c r="A342" s="342" t="s">
        <v>907</v>
      </c>
      <c r="B342" s="342"/>
      <c r="C342" s="24">
        <v>885</v>
      </c>
      <c r="D342" s="12">
        <v>18</v>
      </c>
      <c r="E342" s="13" t="s">
        <v>909</v>
      </c>
      <c r="F342" s="13"/>
      <c r="G342" s="14">
        <v>40299</v>
      </c>
      <c r="H342" s="1">
        <v>321</v>
      </c>
    </row>
    <row r="343" spans="1:8" ht="12" customHeight="1">
      <c r="A343" s="342" t="s">
        <v>910</v>
      </c>
      <c r="B343" s="342"/>
      <c r="C343" s="24">
        <v>880.3</v>
      </c>
      <c r="D343" s="12">
        <v>18</v>
      </c>
      <c r="E343" s="13" t="s">
        <v>912</v>
      </c>
      <c r="F343" s="13"/>
      <c r="G343" s="14">
        <v>40299</v>
      </c>
      <c r="H343" s="1">
        <v>322</v>
      </c>
    </row>
    <row r="344" spans="1:8" ht="12" customHeight="1">
      <c r="A344" s="342" t="s">
        <v>913</v>
      </c>
      <c r="B344" s="342"/>
      <c r="C344" s="24">
        <v>1319.7</v>
      </c>
      <c r="D344" s="12">
        <v>27</v>
      </c>
      <c r="E344" s="13" t="s">
        <v>916</v>
      </c>
      <c r="F344" s="13"/>
      <c r="G344" s="14">
        <v>40299</v>
      </c>
      <c r="H344" s="1">
        <v>323</v>
      </c>
    </row>
    <row r="345" spans="1:8" ht="12" customHeight="1">
      <c r="A345" s="342" t="s">
        <v>917</v>
      </c>
      <c r="B345" s="342"/>
      <c r="C345" s="24">
        <v>1333.9</v>
      </c>
      <c r="D345" s="12">
        <v>27</v>
      </c>
      <c r="E345" s="13" t="s">
        <v>920</v>
      </c>
      <c r="F345" s="13"/>
      <c r="G345" s="14">
        <v>40299</v>
      </c>
      <c r="H345" s="1">
        <v>324</v>
      </c>
    </row>
    <row r="346" spans="1:8" ht="12" customHeight="1">
      <c r="A346" s="342" t="s">
        <v>921</v>
      </c>
      <c r="B346" s="342"/>
      <c r="C346" s="24">
        <v>946.8</v>
      </c>
      <c r="D346" s="12">
        <v>18</v>
      </c>
      <c r="E346" s="13" t="s">
        <v>923</v>
      </c>
      <c r="F346" s="13"/>
      <c r="G346" s="14">
        <v>40299</v>
      </c>
      <c r="H346" s="1">
        <v>325</v>
      </c>
    </row>
    <row r="347" spans="1:8" ht="12" customHeight="1">
      <c r="A347" s="342" t="s">
        <v>924</v>
      </c>
      <c r="B347" s="342"/>
      <c r="C347" s="24">
        <v>1479.2</v>
      </c>
      <c r="D347" s="12">
        <v>27</v>
      </c>
      <c r="E347" s="13" t="s">
        <v>927</v>
      </c>
      <c r="F347" s="13"/>
      <c r="G347" s="14">
        <v>40299</v>
      </c>
      <c r="H347" s="1">
        <v>326</v>
      </c>
    </row>
    <row r="348" spans="1:8" ht="12" customHeight="1">
      <c r="A348" s="342" t="s">
        <v>928</v>
      </c>
      <c r="B348" s="342"/>
      <c r="C348" s="24">
        <v>1297.4</v>
      </c>
      <c r="D348" s="12">
        <v>24</v>
      </c>
      <c r="E348" s="13" t="s">
        <v>930</v>
      </c>
      <c r="F348" s="13"/>
      <c r="G348" s="14">
        <v>40299</v>
      </c>
      <c r="H348" s="1">
        <v>327</v>
      </c>
    </row>
    <row r="349" spans="1:8" ht="12" customHeight="1">
      <c r="A349" s="342" t="s">
        <v>931</v>
      </c>
      <c r="B349" s="342"/>
      <c r="C349" s="24">
        <v>1289.9</v>
      </c>
      <c r="D349" s="12">
        <v>24</v>
      </c>
      <c r="E349" s="13" t="s">
        <v>933</v>
      </c>
      <c r="F349" s="13"/>
      <c r="G349" s="14">
        <v>40299</v>
      </c>
      <c r="H349" s="1">
        <v>328</v>
      </c>
    </row>
    <row r="350" spans="1:8" ht="12" customHeight="1">
      <c r="A350" s="342" t="s">
        <v>934</v>
      </c>
      <c r="B350" s="342"/>
      <c r="C350" s="24">
        <v>1439.2</v>
      </c>
      <c r="D350" s="12">
        <v>27</v>
      </c>
      <c r="E350" s="13" t="s">
        <v>937</v>
      </c>
      <c r="F350" s="13"/>
      <c r="G350" s="14">
        <v>40299</v>
      </c>
      <c r="H350" s="1">
        <v>329</v>
      </c>
    </row>
    <row r="351" spans="1:8" ht="12" customHeight="1">
      <c r="A351" s="342" t="s">
        <v>938</v>
      </c>
      <c r="B351" s="342"/>
      <c r="C351" s="24">
        <v>795.9</v>
      </c>
      <c r="D351" s="12">
        <v>16</v>
      </c>
      <c r="E351" s="13" t="s">
        <v>940</v>
      </c>
      <c r="F351" s="13"/>
      <c r="G351" s="14">
        <v>40299</v>
      </c>
      <c r="H351" s="1">
        <v>330</v>
      </c>
    </row>
    <row r="352" spans="1:8" ht="12" customHeight="1">
      <c r="A352" s="342" t="s">
        <v>941</v>
      </c>
      <c r="B352" s="342"/>
      <c r="C352" s="24">
        <v>639.4</v>
      </c>
      <c r="D352" s="12">
        <v>12</v>
      </c>
      <c r="E352" s="13" t="s">
        <v>943</v>
      </c>
      <c r="F352" s="13"/>
      <c r="G352" s="14">
        <v>40299</v>
      </c>
      <c r="H352" s="1">
        <v>331</v>
      </c>
    </row>
    <row r="353" spans="1:8" ht="12" customHeight="1">
      <c r="A353" s="342" t="s">
        <v>944</v>
      </c>
      <c r="B353" s="342"/>
      <c r="C353" s="24">
        <v>397.5</v>
      </c>
      <c r="D353" s="12">
        <v>8</v>
      </c>
      <c r="E353" s="13" t="s">
        <v>946</v>
      </c>
      <c r="F353" s="13"/>
      <c r="G353" s="14">
        <v>40299</v>
      </c>
      <c r="H353" s="1">
        <v>332</v>
      </c>
    </row>
    <row r="354" spans="1:8" ht="12" customHeight="1">
      <c r="A354" s="342" t="s">
        <v>947</v>
      </c>
      <c r="B354" s="342"/>
      <c r="C354" s="24">
        <v>576.7</v>
      </c>
      <c r="D354" s="12">
        <v>12</v>
      </c>
      <c r="E354" s="13" t="s">
        <v>949</v>
      </c>
      <c r="F354" s="13"/>
      <c r="G354" s="14">
        <v>40299</v>
      </c>
      <c r="H354" s="1">
        <v>333</v>
      </c>
    </row>
    <row r="355" spans="1:8" ht="12" customHeight="1">
      <c r="A355" s="342" t="s">
        <v>950</v>
      </c>
      <c r="B355" s="342"/>
      <c r="C355" s="24">
        <v>650</v>
      </c>
      <c r="D355" s="12">
        <v>12</v>
      </c>
      <c r="E355" s="13" t="s">
        <v>952</v>
      </c>
      <c r="F355" s="13"/>
      <c r="G355" s="14">
        <v>41365</v>
      </c>
      <c r="H355" s="1">
        <v>334</v>
      </c>
    </row>
    <row r="356" spans="1:8" ht="12" customHeight="1">
      <c r="A356" s="342" t="s">
        <v>953</v>
      </c>
      <c r="B356" s="342"/>
      <c r="C356" s="24">
        <v>586.1</v>
      </c>
      <c r="D356" s="12">
        <v>12</v>
      </c>
      <c r="E356" s="13" t="s">
        <v>955</v>
      </c>
      <c r="F356" s="13"/>
      <c r="G356" s="14">
        <v>40299</v>
      </c>
      <c r="H356" s="1">
        <v>335</v>
      </c>
    </row>
    <row r="357" spans="1:8" ht="12" customHeight="1">
      <c r="A357" s="342" t="s">
        <v>956</v>
      </c>
      <c r="B357" s="342"/>
      <c r="C357" s="21">
        <v>870.7</v>
      </c>
      <c r="D357" s="12">
        <v>18</v>
      </c>
      <c r="E357" s="13" t="s">
        <v>959</v>
      </c>
      <c r="F357" s="13"/>
      <c r="G357" s="14">
        <v>40299</v>
      </c>
      <c r="H357" s="1">
        <v>336</v>
      </c>
    </row>
    <row r="358" spans="1:8" ht="12" customHeight="1">
      <c r="A358" s="342" t="s">
        <v>960</v>
      </c>
      <c r="B358" s="342"/>
      <c r="C358" s="21">
        <v>880.3</v>
      </c>
      <c r="D358" s="12">
        <v>18</v>
      </c>
      <c r="E358" s="13" t="s">
        <v>961</v>
      </c>
      <c r="F358" s="13"/>
      <c r="G358" s="14">
        <v>40299</v>
      </c>
      <c r="H358" s="1">
        <v>337</v>
      </c>
    </row>
    <row r="359" spans="1:8" ht="12" customHeight="1">
      <c r="A359" s="342" t="s">
        <v>962</v>
      </c>
      <c r="B359" s="342"/>
      <c r="C359" s="21">
        <v>571.6</v>
      </c>
      <c r="D359" s="12">
        <v>12</v>
      </c>
      <c r="E359" s="13" t="s">
        <v>964</v>
      </c>
      <c r="F359" s="13"/>
      <c r="G359" s="14">
        <v>40299</v>
      </c>
      <c r="H359" s="1">
        <v>338</v>
      </c>
    </row>
    <row r="360" spans="1:8" ht="12" customHeight="1">
      <c r="A360" s="342" t="s">
        <v>965</v>
      </c>
      <c r="B360" s="342"/>
      <c r="C360" s="21">
        <v>852.8</v>
      </c>
      <c r="D360" s="12">
        <v>18</v>
      </c>
      <c r="E360" s="13" t="s">
        <v>967</v>
      </c>
      <c r="F360" s="13"/>
      <c r="G360" s="14">
        <v>40299</v>
      </c>
      <c r="H360" s="1">
        <v>339</v>
      </c>
    </row>
    <row r="361" spans="1:8" ht="12" customHeight="1">
      <c r="A361" s="342" t="s">
        <v>968</v>
      </c>
      <c r="B361" s="342"/>
      <c r="C361" s="21">
        <v>854.5</v>
      </c>
      <c r="D361" s="12">
        <v>18</v>
      </c>
      <c r="E361" s="13" t="s">
        <v>970</v>
      </c>
      <c r="F361" s="13"/>
      <c r="G361" s="14">
        <v>40299</v>
      </c>
      <c r="H361" s="1">
        <v>340</v>
      </c>
    </row>
    <row r="362" spans="1:7" ht="12.75" customHeight="1">
      <c r="A362" s="338" t="s">
        <v>130</v>
      </c>
      <c r="B362" s="338"/>
      <c r="C362" s="25">
        <f>SUM(C325:C361)</f>
        <v>27191.600000000002</v>
      </c>
      <c r="D362" s="25">
        <f>SUM(D325:D361)</f>
        <v>538</v>
      </c>
      <c r="E362" s="13"/>
      <c r="F362" s="13"/>
      <c r="G362" s="14"/>
    </row>
    <row r="363" spans="1:7" ht="15" customHeight="1">
      <c r="A363" s="344" t="s">
        <v>973</v>
      </c>
      <c r="B363" s="344"/>
      <c r="C363" s="344"/>
      <c r="D363" s="344"/>
      <c r="E363" s="344"/>
      <c r="F363" s="344"/>
      <c r="G363" s="344"/>
    </row>
    <row r="364" spans="1:8" ht="36" customHeight="1">
      <c r="A364" s="342" t="s">
        <v>974</v>
      </c>
      <c r="B364" s="342"/>
      <c r="C364" s="27">
        <v>190.5</v>
      </c>
      <c r="D364" s="12">
        <v>4</v>
      </c>
      <c r="E364" s="13"/>
      <c r="F364" s="13" t="s">
        <v>976</v>
      </c>
      <c r="G364" s="14">
        <v>40299</v>
      </c>
      <c r="H364" s="1">
        <v>341</v>
      </c>
    </row>
    <row r="365" spans="1:8" ht="25.5" customHeight="1">
      <c r="A365" s="342" t="s">
        <v>977</v>
      </c>
      <c r="B365" s="342"/>
      <c r="C365" s="27">
        <v>194.6</v>
      </c>
      <c r="D365" s="12">
        <v>7</v>
      </c>
      <c r="E365" s="13"/>
      <c r="F365" s="13" t="s">
        <v>976</v>
      </c>
      <c r="G365" s="14">
        <v>40299</v>
      </c>
      <c r="H365" s="1">
        <v>342</v>
      </c>
    </row>
    <row r="366" spans="1:8" ht="37.5" customHeight="1">
      <c r="A366" s="342" t="s">
        <v>979</v>
      </c>
      <c r="B366" s="342"/>
      <c r="C366" s="27">
        <v>106.55</v>
      </c>
      <c r="D366" s="12">
        <v>3</v>
      </c>
      <c r="E366" s="13"/>
      <c r="F366" s="13" t="s">
        <v>976</v>
      </c>
      <c r="G366" s="14">
        <v>40299</v>
      </c>
      <c r="H366" s="1">
        <v>343</v>
      </c>
    </row>
    <row r="367" spans="1:8" ht="25.5" customHeight="1">
      <c r="A367" s="342" t="s">
        <v>981</v>
      </c>
      <c r="B367" s="342"/>
      <c r="C367" s="27">
        <v>487.9</v>
      </c>
      <c r="D367" s="12">
        <v>12</v>
      </c>
      <c r="E367" s="13"/>
      <c r="F367" s="13" t="s">
        <v>976</v>
      </c>
      <c r="G367" s="14">
        <v>40299</v>
      </c>
      <c r="H367" s="1">
        <v>344</v>
      </c>
    </row>
    <row r="368" spans="1:8" ht="25.5" customHeight="1">
      <c r="A368" s="342" t="s">
        <v>983</v>
      </c>
      <c r="B368" s="342"/>
      <c r="C368" s="27">
        <v>627.1</v>
      </c>
      <c r="D368" s="12">
        <v>12</v>
      </c>
      <c r="E368" s="13"/>
      <c r="F368" s="13" t="s">
        <v>976</v>
      </c>
      <c r="G368" s="14">
        <v>40299</v>
      </c>
      <c r="H368" s="1">
        <v>345</v>
      </c>
    </row>
    <row r="369" spans="1:8" ht="24" customHeight="1">
      <c r="A369" s="342" t="s">
        <v>985</v>
      </c>
      <c r="B369" s="342"/>
      <c r="C369" s="27">
        <v>135.8</v>
      </c>
      <c r="D369" s="12">
        <v>2</v>
      </c>
      <c r="E369" s="13" t="s">
        <v>987</v>
      </c>
      <c r="F369" s="13"/>
      <c r="G369" s="14">
        <v>40299</v>
      </c>
      <c r="H369" s="1">
        <v>346</v>
      </c>
    </row>
    <row r="370" spans="1:8" ht="23.25" customHeight="1">
      <c r="A370" s="342" t="s">
        <v>988</v>
      </c>
      <c r="B370" s="342"/>
      <c r="C370" s="27">
        <v>121.3</v>
      </c>
      <c r="D370" s="12">
        <v>5</v>
      </c>
      <c r="E370" s="13" t="s">
        <v>990</v>
      </c>
      <c r="F370" s="13"/>
      <c r="G370" s="14">
        <v>40299</v>
      </c>
      <c r="H370" s="1">
        <v>347</v>
      </c>
    </row>
    <row r="371" spans="1:8" ht="23.25" customHeight="1">
      <c r="A371" s="342" t="s">
        <v>991</v>
      </c>
      <c r="B371" s="342"/>
      <c r="C371" s="27">
        <v>363.1</v>
      </c>
      <c r="D371" s="12">
        <v>8</v>
      </c>
      <c r="E371" s="13"/>
      <c r="F371" s="13" t="s">
        <v>976</v>
      </c>
      <c r="G371" s="14">
        <v>40299</v>
      </c>
      <c r="H371" s="1">
        <v>348</v>
      </c>
    </row>
    <row r="372" spans="1:8" ht="22.5" customHeight="1">
      <c r="A372" s="342" t="s">
        <v>993</v>
      </c>
      <c r="B372" s="342"/>
      <c r="C372" s="27">
        <v>372.6</v>
      </c>
      <c r="D372" s="12">
        <v>8</v>
      </c>
      <c r="E372" s="13" t="s">
        <v>995</v>
      </c>
      <c r="F372" s="13"/>
      <c r="G372" s="14">
        <v>40299</v>
      </c>
      <c r="H372" s="1">
        <v>349</v>
      </c>
    </row>
    <row r="373" spans="1:8" ht="26.25" customHeight="1">
      <c r="A373" s="342" t="s">
        <v>996</v>
      </c>
      <c r="B373" s="342"/>
      <c r="C373" s="27">
        <v>382.9</v>
      </c>
      <c r="D373" s="12">
        <v>8</v>
      </c>
      <c r="E373" s="13"/>
      <c r="F373" s="13" t="s">
        <v>976</v>
      </c>
      <c r="G373" s="14">
        <v>40299</v>
      </c>
      <c r="H373" s="1">
        <v>350</v>
      </c>
    </row>
    <row r="374" spans="1:8" ht="24" customHeight="1">
      <c r="A374" s="342" t="s">
        <v>998</v>
      </c>
      <c r="B374" s="342"/>
      <c r="C374" s="27">
        <v>370.9</v>
      </c>
      <c r="D374" s="12">
        <v>8</v>
      </c>
      <c r="E374" s="13"/>
      <c r="F374" s="13" t="s">
        <v>976</v>
      </c>
      <c r="G374" s="14">
        <v>40299</v>
      </c>
      <c r="H374" s="1">
        <v>351</v>
      </c>
    </row>
    <row r="375" spans="1:8" ht="26.25" customHeight="1">
      <c r="A375" s="342" t="s">
        <v>1000</v>
      </c>
      <c r="B375" s="342"/>
      <c r="C375" s="27">
        <v>370.1</v>
      </c>
      <c r="D375" s="12">
        <v>8</v>
      </c>
      <c r="E375" s="13"/>
      <c r="F375" s="13" t="s">
        <v>976</v>
      </c>
      <c r="G375" s="14">
        <v>40299</v>
      </c>
      <c r="H375" s="1">
        <v>352</v>
      </c>
    </row>
    <row r="376" spans="1:8" ht="24.75" customHeight="1">
      <c r="A376" s="342" t="s">
        <v>1002</v>
      </c>
      <c r="B376" s="342"/>
      <c r="C376" s="29">
        <v>552.6</v>
      </c>
      <c r="D376" s="12">
        <v>12</v>
      </c>
      <c r="E376" s="13"/>
      <c r="F376" s="13" t="s">
        <v>976</v>
      </c>
      <c r="G376" s="14">
        <v>40299</v>
      </c>
      <c r="H376" s="1">
        <v>353</v>
      </c>
    </row>
    <row r="377" spans="1:8" ht="12" customHeight="1">
      <c r="A377" s="342" t="s">
        <v>1004</v>
      </c>
      <c r="B377" s="342"/>
      <c r="C377" s="27">
        <v>827.3</v>
      </c>
      <c r="D377" s="12">
        <v>18</v>
      </c>
      <c r="E377" s="13" t="s">
        <v>1006</v>
      </c>
      <c r="F377" s="13"/>
      <c r="G377" s="14">
        <v>40299</v>
      </c>
      <c r="H377" s="1">
        <v>354</v>
      </c>
    </row>
    <row r="378" spans="1:8" ht="23.25" customHeight="1">
      <c r="A378" s="342" t="s">
        <v>1007</v>
      </c>
      <c r="B378" s="342"/>
      <c r="C378" s="27">
        <v>1912.7</v>
      </c>
      <c r="D378" s="12">
        <v>36</v>
      </c>
      <c r="E378" s="13"/>
      <c r="F378" s="13" t="s">
        <v>976</v>
      </c>
      <c r="G378" s="14">
        <v>40299</v>
      </c>
      <c r="H378" s="1">
        <v>355</v>
      </c>
    </row>
    <row r="379" spans="1:8" ht="24.75" customHeight="1">
      <c r="A379" s="342" t="s">
        <v>1009</v>
      </c>
      <c r="B379" s="342"/>
      <c r="C379" s="27">
        <v>1885.8</v>
      </c>
      <c r="D379" s="12">
        <v>36</v>
      </c>
      <c r="E379" s="13"/>
      <c r="F379" s="13" t="s">
        <v>976</v>
      </c>
      <c r="G379" s="14">
        <v>40299</v>
      </c>
      <c r="H379" s="1">
        <v>356</v>
      </c>
    </row>
    <row r="380" spans="1:8" ht="27" customHeight="1">
      <c r="A380" s="342" t="s">
        <v>1011</v>
      </c>
      <c r="B380" s="342"/>
      <c r="C380" s="27">
        <v>1320.1</v>
      </c>
      <c r="D380" s="12">
        <v>27</v>
      </c>
      <c r="E380" s="13"/>
      <c r="F380" s="13" t="s">
        <v>976</v>
      </c>
      <c r="G380" s="14">
        <v>40299</v>
      </c>
      <c r="H380" s="1">
        <v>357</v>
      </c>
    </row>
    <row r="381" spans="1:8" ht="22.5" customHeight="1">
      <c r="A381" s="342" t="s">
        <v>1013</v>
      </c>
      <c r="B381" s="342"/>
      <c r="C381" s="27">
        <v>75.8</v>
      </c>
      <c r="D381" s="12">
        <v>1</v>
      </c>
      <c r="E381" s="13" t="s">
        <v>1015</v>
      </c>
      <c r="F381" s="13"/>
      <c r="G381" s="14">
        <v>40299</v>
      </c>
      <c r="H381" s="1">
        <v>358</v>
      </c>
    </row>
    <row r="382" spans="1:8" ht="22.5" customHeight="1">
      <c r="A382" s="342" t="s">
        <v>1016</v>
      </c>
      <c r="B382" s="342"/>
      <c r="C382" s="27">
        <v>1599.3</v>
      </c>
      <c r="D382" s="12">
        <v>27</v>
      </c>
      <c r="E382" s="13" t="s">
        <v>1018</v>
      </c>
      <c r="F382" s="13"/>
      <c r="G382" s="14">
        <v>40299</v>
      </c>
      <c r="H382" s="1">
        <v>359</v>
      </c>
    </row>
    <row r="383" spans="1:8" ht="23.25" customHeight="1">
      <c r="A383" s="342" t="s">
        <v>1019</v>
      </c>
      <c r="B383" s="342"/>
      <c r="C383" s="27">
        <v>1587.81</v>
      </c>
      <c r="D383" s="12">
        <v>27</v>
      </c>
      <c r="E383" s="13" t="s">
        <v>1021</v>
      </c>
      <c r="F383" s="13"/>
      <c r="G383" s="14">
        <v>40299</v>
      </c>
      <c r="H383" s="1">
        <v>360</v>
      </c>
    </row>
    <row r="384" spans="1:8" ht="23.25" customHeight="1">
      <c r="A384" s="342" t="s">
        <v>1025</v>
      </c>
      <c r="B384" s="342"/>
      <c r="C384" s="27">
        <v>3401.3</v>
      </c>
      <c r="D384" s="12">
        <v>70</v>
      </c>
      <c r="E384" s="13" t="s">
        <v>1029</v>
      </c>
      <c r="F384" s="13"/>
      <c r="G384" s="14">
        <v>40299</v>
      </c>
      <c r="H384" s="1">
        <v>361</v>
      </c>
    </row>
    <row r="385" spans="1:8" ht="12" customHeight="1">
      <c r="A385" s="342" t="s">
        <v>1030</v>
      </c>
      <c r="B385" s="342"/>
      <c r="C385" s="27">
        <v>384.5</v>
      </c>
      <c r="D385" s="12">
        <v>8</v>
      </c>
      <c r="E385" s="13" t="s">
        <v>1032</v>
      </c>
      <c r="F385" s="13"/>
      <c r="G385" s="14">
        <v>40299</v>
      </c>
      <c r="H385" s="1">
        <v>362</v>
      </c>
    </row>
    <row r="386" spans="1:7" ht="13.5" customHeight="1">
      <c r="A386" s="338" t="s">
        <v>130</v>
      </c>
      <c r="B386" s="338"/>
      <c r="C386" s="18">
        <f>SUM(C364:C385)</f>
        <v>17270.559999999998</v>
      </c>
      <c r="D386" s="18">
        <f>SUM(D364:D385)</f>
        <v>347</v>
      </c>
      <c r="E386" s="13"/>
      <c r="F386" s="13"/>
      <c r="G386" s="14"/>
    </row>
    <row r="387" spans="1:7" ht="13.5" customHeight="1">
      <c r="A387" s="344" t="s">
        <v>1036</v>
      </c>
      <c r="B387" s="344"/>
      <c r="C387" s="344"/>
      <c r="D387" s="344"/>
      <c r="E387" s="344"/>
      <c r="F387" s="344"/>
      <c r="G387" s="344"/>
    </row>
    <row r="388" spans="1:8" ht="12" customHeight="1">
      <c r="A388" s="342" t="s">
        <v>1037</v>
      </c>
      <c r="B388" s="342"/>
      <c r="C388" s="22">
        <v>46</v>
      </c>
      <c r="D388" s="12">
        <v>1</v>
      </c>
      <c r="E388" s="13" t="s">
        <v>1038</v>
      </c>
      <c r="F388" s="13"/>
      <c r="G388" s="14">
        <v>40299</v>
      </c>
      <c r="H388" s="1">
        <v>363</v>
      </c>
    </row>
    <row r="389" spans="1:8" ht="12" customHeight="1">
      <c r="A389" s="342" t="s">
        <v>1039</v>
      </c>
      <c r="B389" s="342"/>
      <c r="C389" s="21">
        <v>119.2</v>
      </c>
      <c r="D389" s="12">
        <v>2</v>
      </c>
      <c r="E389" s="13" t="s">
        <v>1041</v>
      </c>
      <c r="F389" s="13"/>
      <c r="G389" s="14">
        <v>40299</v>
      </c>
      <c r="H389" s="1">
        <v>364</v>
      </c>
    </row>
    <row r="390" spans="1:8" ht="12" customHeight="1">
      <c r="A390" s="342" t="s">
        <v>1042</v>
      </c>
      <c r="B390" s="342"/>
      <c r="C390" s="21">
        <v>135.3</v>
      </c>
      <c r="D390" s="12">
        <v>2</v>
      </c>
      <c r="E390" s="13" t="s">
        <v>1044</v>
      </c>
      <c r="F390" s="13"/>
      <c r="G390" s="14">
        <v>40299</v>
      </c>
      <c r="H390" s="1">
        <v>365</v>
      </c>
    </row>
    <row r="391" spans="1:8" ht="12" customHeight="1">
      <c r="A391" s="342" t="s">
        <v>1045</v>
      </c>
      <c r="B391" s="342"/>
      <c r="C391" s="21">
        <v>135.3</v>
      </c>
      <c r="D391" s="12">
        <v>2</v>
      </c>
      <c r="E391" s="13" t="s">
        <v>1046</v>
      </c>
      <c r="F391" s="13"/>
      <c r="G391" s="14">
        <v>40299</v>
      </c>
      <c r="H391" s="1">
        <v>366</v>
      </c>
    </row>
    <row r="392" spans="1:8" ht="12" customHeight="1">
      <c r="A392" s="342" t="s">
        <v>1047</v>
      </c>
      <c r="B392" s="342"/>
      <c r="C392" s="21">
        <v>136.1</v>
      </c>
      <c r="D392" s="12">
        <v>1</v>
      </c>
      <c r="E392" s="13" t="s">
        <v>1049</v>
      </c>
      <c r="F392" s="13"/>
      <c r="G392" s="14">
        <v>40299</v>
      </c>
      <c r="H392" s="1">
        <v>367</v>
      </c>
    </row>
    <row r="393" spans="1:8" ht="12" customHeight="1">
      <c r="A393" s="342" t="s">
        <v>1050</v>
      </c>
      <c r="B393" s="342"/>
      <c r="C393" s="21">
        <v>134.7</v>
      </c>
      <c r="D393" s="12">
        <v>2</v>
      </c>
      <c r="E393" s="13" t="s">
        <v>1052</v>
      </c>
      <c r="F393" s="13"/>
      <c r="G393" s="14">
        <v>40299</v>
      </c>
      <c r="H393" s="1">
        <v>368</v>
      </c>
    </row>
    <row r="394" spans="1:8" ht="12" customHeight="1">
      <c r="A394" s="342" t="s">
        <v>1053</v>
      </c>
      <c r="B394" s="342"/>
      <c r="C394" s="21">
        <v>136.1</v>
      </c>
      <c r="D394" s="12">
        <v>2</v>
      </c>
      <c r="E394" s="13" t="s">
        <v>1054</v>
      </c>
      <c r="F394" s="13"/>
      <c r="G394" s="14">
        <v>40299</v>
      </c>
      <c r="H394" s="1">
        <v>369</v>
      </c>
    </row>
    <row r="395" spans="1:8" ht="12" customHeight="1">
      <c r="A395" s="342" t="s">
        <v>1055</v>
      </c>
      <c r="B395" s="342"/>
      <c r="C395" s="24">
        <v>135.9</v>
      </c>
      <c r="D395" s="12">
        <v>2</v>
      </c>
      <c r="E395" s="13" t="s">
        <v>1057</v>
      </c>
      <c r="F395" s="13"/>
      <c r="G395" s="14">
        <v>40299</v>
      </c>
      <c r="H395" s="1">
        <v>370</v>
      </c>
    </row>
    <row r="396" spans="1:8" ht="12" customHeight="1">
      <c r="A396" s="342" t="s">
        <v>1058</v>
      </c>
      <c r="B396" s="342"/>
      <c r="C396" s="24">
        <v>157.87</v>
      </c>
      <c r="D396" s="12">
        <v>4</v>
      </c>
      <c r="E396" s="13" t="s">
        <v>1060</v>
      </c>
      <c r="F396" s="13"/>
      <c r="G396" s="14">
        <v>40299</v>
      </c>
      <c r="H396" s="1">
        <v>371</v>
      </c>
    </row>
    <row r="397" spans="1:8" ht="22.5" customHeight="1">
      <c r="A397" s="342" t="s">
        <v>1061</v>
      </c>
      <c r="B397" s="342"/>
      <c r="C397" s="24">
        <v>83.9</v>
      </c>
      <c r="D397" s="12">
        <v>2</v>
      </c>
      <c r="E397" s="13" t="s">
        <v>1063</v>
      </c>
      <c r="F397" s="13"/>
      <c r="G397" s="14">
        <v>40299</v>
      </c>
      <c r="H397" s="1">
        <v>372</v>
      </c>
    </row>
    <row r="398" spans="1:8" ht="22.5" customHeight="1">
      <c r="A398" s="342" t="s">
        <v>1064</v>
      </c>
      <c r="B398" s="342"/>
      <c r="C398" s="24">
        <v>77.6</v>
      </c>
      <c r="D398" s="12">
        <v>2</v>
      </c>
      <c r="E398" s="13" t="s">
        <v>1066</v>
      </c>
      <c r="F398" s="13"/>
      <c r="G398" s="14">
        <v>40299</v>
      </c>
      <c r="H398" s="1">
        <v>373</v>
      </c>
    </row>
    <row r="399" spans="1:8" ht="22.5" customHeight="1">
      <c r="A399" s="342" t="s">
        <v>1067</v>
      </c>
      <c r="B399" s="342"/>
      <c r="C399" s="24">
        <v>121.2</v>
      </c>
      <c r="D399" s="12">
        <v>4</v>
      </c>
      <c r="E399" s="13" t="s">
        <v>1069</v>
      </c>
      <c r="F399" s="13"/>
      <c r="G399" s="14">
        <v>40299</v>
      </c>
      <c r="H399" s="1">
        <v>374</v>
      </c>
    </row>
    <row r="400" spans="1:8" ht="22.5" customHeight="1">
      <c r="A400" s="342" t="s">
        <v>1070</v>
      </c>
      <c r="B400" s="342"/>
      <c r="C400" s="24">
        <v>124.7</v>
      </c>
      <c r="D400" s="12">
        <v>4</v>
      </c>
      <c r="E400" s="13" t="s">
        <v>1072</v>
      </c>
      <c r="F400" s="13"/>
      <c r="G400" s="14">
        <v>40299</v>
      </c>
      <c r="H400" s="1">
        <v>375</v>
      </c>
    </row>
    <row r="401" spans="1:8" ht="12" customHeight="1">
      <c r="A401" s="342" t="s">
        <v>1073</v>
      </c>
      <c r="B401" s="342"/>
      <c r="C401" s="24">
        <v>48.3</v>
      </c>
      <c r="D401" s="12">
        <v>1</v>
      </c>
      <c r="E401" s="13" t="s">
        <v>1075</v>
      </c>
      <c r="F401" s="13"/>
      <c r="G401" s="14">
        <v>40299</v>
      </c>
      <c r="H401" s="1">
        <v>376</v>
      </c>
    </row>
    <row r="402" spans="1:8" ht="22.5" customHeight="1">
      <c r="A402" s="342" t="s">
        <v>1076</v>
      </c>
      <c r="B402" s="342"/>
      <c r="C402" s="24">
        <v>99.4</v>
      </c>
      <c r="D402" s="12">
        <v>3</v>
      </c>
      <c r="E402" s="13" t="s">
        <v>1078</v>
      </c>
      <c r="F402" s="13"/>
      <c r="G402" s="14">
        <v>40299</v>
      </c>
      <c r="H402" s="1">
        <v>377</v>
      </c>
    </row>
    <row r="403" spans="1:8" ht="22.5" customHeight="1">
      <c r="A403" s="342" t="s">
        <v>1079</v>
      </c>
      <c r="B403" s="342"/>
      <c r="C403" s="24">
        <v>73</v>
      </c>
      <c r="D403" s="12">
        <v>2</v>
      </c>
      <c r="E403" s="13" t="s">
        <v>1080</v>
      </c>
      <c r="F403" s="13"/>
      <c r="G403" s="14">
        <v>40299</v>
      </c>
      <c r="H403" s="1">
        <v>378</v>
      </c>
    </row>
    <row r="404" spans="1:8" ht="22.5" customHeight="1">
      <c r="A404" s="342" t="s">
        <v>1081</v>
      </c>
      <c r="B404" s="342"/>
      <c r="C404" s="24">
        <v>75.5</v>
      </c>
      <c r="D404" s="12">
        <v>2</v>
      </c>
      <c r="E404" s="13" t="s">
        <v>1083</v>
      </c>
      <c r="F404" s="13"/>
      <c r="G404" s="14">
        <v>40299</v>
      </c>
      <c r="H404" s="1">
        <v>379</v>
      </c>
    </row>
    <row r="405" spans="1:8" ht="12" customHeight="1">
      <c r="A405" s="342" t="s">
        <v>1084</v>
      </c>
      <c r="B405" s="342"/>
      <c r="C405" s="24">
        <v>50.8</v>
      </c>
      <c r="D405" s="12">
        <v>1</v>
      </c>
      <c r="E405" s="13" t="s">
        <v>1086</v>
      </c>
      <c r="F405" s="13"/>
      <c r="G405" s="14">
        <v>40299</v>
      </c>
      <c r="H405" s="1">
        <v>380</v>
      </c>
    </row>
    <row r="406" spans="1:8" ht="22.5" customHeight="1">
      <c r="A406" s="342" t="s">
        <v>1087</v>
      </c>
      <c r="B406" s="342"/>
      <c r="C406" s="24">
        <v>29.2</v>
      </c>
      <c r="D406" s="12">
        <v>1</v>
      </c>
      <c r="E406" s="13" t="s">
        <v>1089</v>
      </c>
      <c r="F406" s="13"/>
      <c r="G406" s="14">
        <v>40299</v>
      </c>
      <c r="H406" s="1">
        <v>381</v>
      </c>
    </row>
    <row r="407" spans="1:8" ht="22.5" customHeight="1">
      <c r="A407" s="342" t="s">
        <v>1090</v>
      </c>
      <c r="B407" s="342"/>
      <c r="C407" s="21">
        <v>126.8</v>
      </c>
      <c r="D407" s="12">
        <v>4</v>
      </c>
      <c r="E407" s="13" t="s">
        <v>1092</v>
      </c>
      <c r="F407" s="13"/>
      <c r="G407" s="14">
        <v>40299</v>
      </c>
      <c r="H407" s="1">
        <v>382</v>
      </c>
    </row>
    <row r="408" spans="1:8" ht="22.5" customHeight="1">
      <c r="A408" s="342" t="s">
        <v>1093</v>
      </c>
      <c r="B408" s="342"/>
      <c r="C408" s="21">
        <v>123.3</v>
      </c>
      <c r="D408" s="12">
        <v>4</v>
      </c>
      <c r="E408" s="13" t="s">
        <v>1095</v>
      </c>
      <c r="F408" s="13"/>
      <c r="G408" s="14">
        <v>40299</v>
      </c>
      <c r="H408" s="1">
        <v>383</v>
      </c>
    </row>
    <row r="409" spans="1:8" ht="12" customHeight="1">
      <c r="A409" s="342" t="s">
        <v>1096</v>
      </c>
      <c r="B409" s="342"/>
      <c r="C409" s="21">
        <v>854.4</v>
      </c>
      <c r="D409" s="12">
        <v>18</v>
      </c>
      <c r="E409" s="13" t="s">
        <v>1098</v>
      </c>
      <c r="F409" s="13"/>
      <c r="G409" s="14">
        <v>40299</v>
      </c>
      <c r="H409" s="1">
        <v>384</v>
      </c>
    </row>
    <row r="410" spans="1:8" ht="12" customHeight="1">
      <c r="A410" s="342" t="s">
        <v>1099</v>
      </c>
      <c r="B410" s="342"/>
      <c r="C410" s="21">
        <v>858.9</v>
      </c>
      <c r="D410" s="12">
        <v>18</v>
      </c>
      <c r="E410" s="13" t="s">
        <v>1101</v>
      </c>
      <c r="F410" s="13"/>
      <c r="G410" s="14">
        <v>40299</v>
      </c>
      <c r="H410" s="1">
        <v>385</v>
      </c>
    </row>
    <row r="411" spans="1:8" ht="12" customHeight="1">
      <c r="A411" s="342" t="s">
        <v>1102</v>
      </c>
      <c r="B411" s="342"/>
      <c r="C411" s="21">
        <v>851.9</v>
      </c>
      <c r="D411" s="12">
        <v>18</v>
      </c>
      <c r="E411" s="13" t="s">
        <v>1104</v>
      </c>
      <c r="F411" s="13"/>
      <c r="G411" s="14">
        <v>40299</v>
      </c>
      <c r="H411" s="1">
        <v>386</v>
      </c>
    </row>
    <row r="412" spans="1:8" ht="12" customHeight="1">
      <c r="A412" s="342" t="s">
        <v>1105</v>
      </c>
      <c r="B412" s="342"/>
      <c r="C412" s="21">
        <v>856.3</v>
      </c>
      <c r="D412" s="12">
        <v>18</v>
      </c>
      <c r="E412" s="13" t="s">
        <v>1107</v>
      </c>
      <c r="F412" s="13"/>
      <c r="G412" s="14">
        <v>40299</v>
      </c>
      <c r="H412" s="1">
        <v>387</v>
      </c>
    </row>
    <row r="413" spans="1:8" ht="23.25" customHeight="1">
      <c r="A413" s="342" t="s">
        <v>1108</v>
      </c>
      <c r="B413" s="342"/>
      <c r="C413" s="22">
        <v>135.8</v>
      </c>
      <c r="D413" s="12">
        <v>2</v>
      </c>
      <c r="E413" s="13" t="s">
        <v>1109</v>
      </c>
      <c r="F413" s="13"/>
      <c r="G413" s="14">
        <v>40299</v>
      </c>
      <c r="H413" s="1">
        <v>388</v>
      </c>
    </row>
    <row r="414" spans="1:8" ht="23.25" customHeight="1">
      <c r="A414" s="342" t="s">
        <v>1110</v>
      </c>
      <c r="B414" s="342"/>
      <c r="C414" s="21">
        <v>135.7</v>
      </c>
      <c r="D414" s="12">
        <v>2</v>
      </c>
      <c r="E414" s="13" t="s">
        <v>1112</v>
      </c>
      <c r="F414" s="13"/>
      <c r="G414" s="14">
        <v>40299</v>
      </c>
      <c r="H414" s="1">
        <v>389</v>
      </c>
    </row>
    <row r="415" spans="1:7" ht="14.25" customHeight="1">
      <c r="A415" s="338" t="s">
        <v>130</v>
      </c>
      <c r="B415" s="338"/>
      <c r="C415" s="25">
        <f>SUM(C388:C414)</f>
        <v>5863.17</v>
      </c>
      <c r="D415" s="25">
        <f>SUM(D388:D414)</f>
        <v>124</v>
      </c>
      <c r="E415" s="13"/>
      <c r="F415" s="13"/>
      <c r="G415" s="14"/>
    </row>
    <row r="416" spans="1:7" ht="13.5" customHeight="1">
      <c r="A416" s="344" t="s">
        <v>1115</v>
      </c>
      <c r="B416" s="344"/>
      <c r="C416" s="344"/>
      <c r="D416" s="344"/>
      <c r="E416" s="344"/>
      <c r="F416" s="344"/>
      <c r="G416" s="344"/>
    </row>
    <row r="417" spans="1:8" ht="23.25" customHeight="1">
      <c r="A417" s="342" t="s">
        <v>1712</v>
      </c>
      <c r="B417" s="342"/>
      <c r="C417" s="27">
        <v>18</v>
      </c>
      <c r="D417" s="12">
        <v>1</v>
      </c>
      <c r="E417" s="13" t="s">
        <v>1117</v>
      </c>
      <c r="F417" s="13"/>
      <c r="G417" s="14">
        <v>40299</v>
      </c>
      <c r="H417" s="1">
        <v>390</v>
      </c>
    </row>
    <row r="418" spans="1:8" ht="24.75" customHeight="1">
      <c r="A418" s="342" t="s">
        <v>1713</v>
      </c>
      <c r="B418" s="342"/>
      <c r="C418" s="27">
        <v>376.4</v>
      </c>
      <c r="D418" s="12">
        <v>8</v>
      </c>
      <c r="E418" s="13" t="s">
        <v>1123</v>
      </c>
      <c r="F418" s="13"/>
      <c r="G418" s="14">
        <v>40299</v>
      </c>
      <c r="H418" s="1">
        <v>391</v>
      </c>
    </row>
    <row r="419" spans="1:8" ht="24.75" customHeight="1">
      <c r="A419" s="342" t="s">
        <v>1124</v>
      </c>
      <c r="B419" s="342"/>
      <c r="C419" s="27">
        <v>130</v>
      </c>
      <c r="D419" s="12">
        <v>2</v>
      </c>
      <c r="E419" s="13" t="s">
        <v>1126</v>
      </c>
      <c r="F419" s="13"/>
      <c r="G419" s="14">
        <v>40299</v>
      </c>
      <c r="H419" s="1">
        <v>392</v>
      </c>
    </row>
    <row r="420" spans="1:8" ht="24.75" customHeight="1">
      <c r="A420" s="342" t="s">
        <v>1127</v>
      </c>
      <c r="B420" s="342"/>
      <c r="C420" s="27">
        <v>371.3</v>
      </c>
      <c r="D420" s="12">
        <v>8</v>
      </c>
      <c r="E420" s="13" t="s">
        <v>1129</v>
      </c>
      <c r="F420" s="13"/>
      <c r="G420" s="14">
        <v>40299</v>
      </c>
      <c r="H420" s="1">
        <v>393</v>
      </c>
    </row>
    <row r="421" spans="1:8" ht="24.75" customHeight="1">
      <c r="A421" s="342" t="s">
        <v>1130</v>
      </c>
      <c r="B421" s="342"/>
      <c r="C421" s="27">
        <v>175</v>
      </c>
      <c r="D421" s="12">
        <v>2</v>
      </c>
      <c r="E421" s="13" t="s">
        <v>1132</v>
      </c>
      <c r="F421" s="13"/>
      <c r="G421" s="14">
        <v>40299</v>
      </c>
      <c r="H421" s="1">
        <v>394</v>
      </c>
    </row>
    <row r="422" spans="1:8" ht="22.5" customHeight="1">
      <c r="A422" s="342" t="s">
        <v>1133</v>
      </c>
      <c r="B422" s="342"/>
      <c r="C422" s="27">
        <v>130.3</v>
      </c>
      <c r="D422" s="12">
        <v>2</v>
      </c>
      <c r="E422" s="13" t="s">
        <v>1135</v>
      </c>
      <c r="F422" s="13"/>
      <c r="G422" s="14">
        <v>40299</v>
      </c>
      <c r="H422" s="1">
        <v>395</v>
      </c>
    </row>
    <row r="423" spans="1:8" ht="24" customHeight="1">
      <c r="A423" s="342" t="s">
        <v>1136</v>
      </c>
      <c r="B423" s="342"/>
      <c r="C423" s="29">
        <v>489.6</v>
      </c>
      <c r="D423" s="12">
        <v>6</v>
      </c>
      <c r="E423" s="13" t="s">
        <v>1138</v>
      </c>
      <c r="F423" s="13"/>
      <c r="G423" s="14">
        <v>40299</v>
      </c>
      <c r="H423" s="1">
        <v>396</v>
      </c>
    </row>
    <row r="424" spans="1:8" ht="24" customHeight="1">
      <c r="A424" s="342" t="s">
        <v>1139</v>
      </c>
      <c r="B424" s="342"/>
      <c r="C424" s="27">
        <v>376.4</v>
      </c>
      <c r="D424" s="12">
        <v>8</v>
      </c>
      <c r="E424" s="13" t="s">
        <v>1140</v>
      </c>
      <c r="F424" s="13"/>
      <c r="G424" s="14">
        <v>40299</v>
      </c>
      <c r="H424" s="1">
        <v>397</v>
      </c>
    </row>
    <row r="425" spans="1:8" ht="23.25" customHeight="1">
      <c r="A425" s="342" t="s">
        <v>1141</v>
      </c>
      <c r="B425" s="342"/>
      <c r="C425" s="27">
        <v>370</v>
      </c>
      <c r="D425" s="12">
        <v>8</v>
      </c>
      <c r="E425" s="13" t="s">
        <v>1143</v>
      </c>
      <c r="F425" s="13"/>
      <c r="G425" s="14">
        <v>40299</v>
      </c>
      <c r="H425" s="1">
        <v>398</v>
      </c>
    </row>
    <row r="426" spans="1:8" ht="24" customHeight="1">
      <c r="A426" s="342" t="s">
        <v>1144</v>
      </c>
      <c r="B426" s="342"/>
      <c r="C426" s="27">
        <v>373</v>
      </c>
      <c r="D426" s="12">
        <v>8</v>
      </c>
      <c r="E426" s="13" t="s">
        <v>1146</v>
      </c>
      <c r="F426" s="13"/>
      <c r="G426" s="14">
        <v>40299</v>
      </c>
      <c r="H426" s="1">
        <v>399</v>
      </c>
    </row>
    <row r="427" spans="1:8" ht="23.25" customHeight="1">
      <c r="A427" s="342" t="s">
        <v>1147</v>
      </c>
      <c r="B427" s="342"/>
      <c r="C427" s="27">
        <v>130</v>
      </c>
      <c r="D427" s="12">
        <v>2</v>
      </c>
      <c r="E427" s="13" t="s">
        <v>1148</v>
      </c>
      <c r="F427" s="13"/>
      <c r="G427" s="14">
        <v>40299</v>
      </c>
      <c r="H427" s="1">
        <v>400</v>
      </c>
    </row>
    <row r="428" spans="1:8" ht="22.5" customHeight="1">
      <c r="A428" s="342" t="s">
        <v>1149</v>
      </c>
      <c r="B428" s="342"/>
      <c r="C428" s="27">
        <v>31.3</v>
      </c>
      <c r="D428" s="12">
        <v>1</v>
      </c>
      <c r="E428" s="13" t="s">
        <v>1151</v>
      </c>
      <c r="F428" s="13"/>
      <c r="G428" s="14">
        <v>40299</v>
      </c>
      <c r="H428" s="1">
        <v>401</v>
      </c>
    </row>
    <row r="429" spans="1:8" ht="22.5" customHeight="1">
      <c r="A429" s="342" t="s">
        <v>1152</v>
      </c>
      <c r="B429" s="342"/>
      <c r="C429" s="27">
        <v>207.8</v>
      </c>
      <c r="D429" s="12">
        <v>6</v>
      </c>
      <c r="E429" s="13" t="s">
        <v>1154</v>
      </c>
      <c r="F429" s="13"/>
      <c r="G429" s="14">
        <v>40299</v>
      </c>
      <c r="H429" s="1">
        <v>402</v>
      </c>
    </row>
    <row r="430" spans="1:8" ht="22.5" customHeight="1">
      <c r="A430" s="342" t="s">
        <v>1155</v>
      </c>
      <c r="B430" s="342"/>
      <c r="C430" s="27">
        <v>87.6</v>
      </c>
      <c r="D430" s="12">
        <v>3</v>
      </c>
      <c r="E430" s="13" t="s">
        <v>1157</v>
      </c>
      <c r="F430" s="13"/>
      <c r="G430" s="14">
        <v>40299</v>
      </c>
      <c r="H430" s="1">
        <v>403</v>
      </c>
    </row>
    <row r="431" spans="1:8" ht="22.5" customHeight="1">
      <c r="A431" s="342" t="s">
        <v>1158</v>
      </c>
      <c r="B431" s="342"/>
      <c r="C431" s="27">
        <v>123.5</v>
      </c>
      <c r="D431" s="12">
        <v>2</v>
      </c>
      <c r="E431" s="13" t="s">
        <v>1160</v>
      </c>
      <c r="F431" s="13"/>
      <c r="G431" s="14">
        <v>40299</v>
      </c>
      <c r="H431" s="1">
        <v>404</v>
      </c>
    </row>
    <row r="432" spans="1:8" ht="22.5" customHeight="1">
      <c r="A432" s="342" t="s">
        <v>1161</v>
      </c>
      <c r="B432" s="342"/>
      <c r="C432" s="27">
        <v>179.1</v>
      </c>
      <c r="D432" s="12">
        <v>2</v>
      </c>
      <c r="E432" s="13" t="s">
        <v>1163</v>
      </c>
      <c r="F432" s="13"/>
      <c r="G432" s="14">
        <v>40299</v>
      </c>
      <c r="H432" s="1">
        <v>405</v>
      </c>
    </row>
    <row r="433" spans="1:8" ht="22.5" customHeight="1">
      <c r="A433" s="342" t="s">
        <v>1164</v>
      </c>
      <c r="B433" s="342"/>
      <c r="C433" s="27">
        <v>115</v>
      </c>
      <c r="D433" s="12">
        <v>3</v>
      </c>
      <c r="E433" s="13" t="s">
        <v>1166</v>
      </c>
      <c r="F433" s="13"/>
      <c r="G433" s="14">
        <v>40299</v>
      </c>
      <c r="H433" s="1">
        <v>406</v>
      </c>
    </row>
    <row r="434" spans="1:8" ht="22.5" customHeight="1">
      <c r="A434" s="342" t="s">
        <v>1167</v>
      </c>
      <c r="B434" s="342"/>
      <c r="C434" s="27">
        <v>404.2</v>
      </c>
      <c r="D434" s="12">
        <v>8</v>
      </c>
      <c r="E434" s="13" t="s">
        <v>1169</v>
      </c>
      <c r="F434" s="13"/>
      <c r="G434" s="14">
        <v>40299</v>
      </c>
      <c r="H434" s="1">
        <v>407</v>
      </c>
    </row>
    <row r="435" spans="1:8" ht="22.5" customHeight="1">
      <c r="A435" s="342" t="s">
        <v>1170</v>
      </c>
      <c r="B435" s="342"/>
      <c r="C435" s="27">
        <v>94.9</v>
      </c>
      <c r="D435" s="12">
        <v>4</v>
      </c>
      <c r="E435" s="13" t="s">
        <v>1172</v>
      </c>
      <c r="F435" s="13"/>
      <c r="G435" s="14">
        <v>40299</v>
      </c>
      <c r="H435" s="1">
        <v>408</v>
      </c>
    </row>
    <row r="436" spans="1:8" ht="22.5" customHeight="1">
      <c r="A436" s="342" t="s">
        <v>1173</v>
      </c>
      <c r="B436" s="342"/>
      <c r="C436" s="27">
        <v>378.1</v>
      </c>
      <c r="D436" s="12">
        <v>8</v>
      </c>
      <c r="E436" s="13" t="s">
        <v>1175</v>
      </c>
      <c r="F436" s="13"/>
      <c r="G436" s="14">
        <v>40299</v>
      </c>
      <c r="H436" s="1">
        <v>409</v>
      </c>
    </row>
    <row r="437" spans="1:8" ht="22.5" customHeight="1">
      <c r="A437" s="342" t="s">
        <v>1176</v>
      </c>
      <c r="B437" s="342"/>
      <c r="C437" s="27">
        <v>66</v>
      </c>
      <c r="D437" s="12">
        <v>2</v>
      </c>
      <c r="E437" s="13" t="s">
        <v>1177</v>
      </c>
      <c r="F437" s="13"/>
      <c r="G437" s="14">
        <v>40299</v>
      </c>
      <c r="H437" s="1">
        <v>410</v>
      </c>
    </row>
    <row r="438" spans="1:8" ht="22.5" customHeight="1">
      <c r="A438" s="342" t="s">
        <v>1178</v>
      </c>
      <c r="B438" s="342"/>
      <c r="C438" s="27">
        <v>93.4</v>
      </c>
      <c r="D438" s="12">
        <v>4</v>
      </c>
      <c r="E438" s="13" t="s">
        <v>1180</v>
      </c>
      <c r="F438" s="13"/>
      <c r="G438" s="14">
        <v>40299</v>
      </c>
      <c r="H438" s="1">
        <v>411</v>
      </c>
    </row>
    <row r="439" spans="1:8" ht="22.5" customHeight="1">
      <c r="A439" s="342" t="s">
        <v>1181</v>
      </c>
      <c r="B439" s="342"/>
      <c r="C439" s="27">
        <v>402.4</v>
      </c>
      <c r="D439" s="12">
        <v>8</v>
      </c>
      <c r="E439" s="13" t="s">
        <v>1183</v>
      </c>
      <c r="F439" s="13"/>
      <c r="G439" s="14">
        <v>40299</v>
      </c>
      <c r="H439" s="1">
        <v>412</v>
      </c>
    </row>
    <row r="440" spans="1:8" ht="12.75" customHeight="1">
      <c r="A440" s="342" t="s">
        <v>1184</v>
      </c>
      <c r="B440" s="342"/>
      <c r="C440" s="27">
        <v>2826.3</v>
      </c>
      <c r="D440" s="12">
        <v>60</v>
      </c>
      <c r="E440" s="13" t="s">
        <v>1188</v>
      </c>
      <c r="F440" s="13"/>
      <c r="G440" s="14">
        <v>40299</v>
      </c>
      <c r="H440" s="1">
        <v>413</v>
      </c>
    </row>
    <row r="441" spans="1:8" ht="22.5" customHeight="1">
      <c r="A441" s="342" t="s">
        <v>1189</v>
      </c>
      <c r="B441" s="342"/>
      <c r="C441" s="27">
        <v>396.01</v>
      </c>
      <c r="D441" s="12">
        <v>8</v>
      </c>
      <c r="E441" s="13" t="s">
        <v>1191</v>
      </c>
      <c r="F441" s="13"/>
      <c r="G441" s="14">
        <v>40299</v>
      </c>
      <c r="H441" s="1">
        <v>414</v>
      </c>
    </row>
    <row r="442" spans="1:8" ht="22.5" customHeight="1">
      <c r="A442" s="342" t="s">
        <v>1192</v>
      </c>
      <c r="B442" s="342"/>
      <c r="C442" s="27">
        <v>86</v>
      </c>
      <c r="D442" s="12">
        <v>3</v>
      </c>
      <c r="E442" s="13" t="s">
        <v>1193</v>
      </c>
      <c r="F442" s="13"/>
      <c r="G442" s="14">
        <v>40299</v>
      </c>
      <c r="H442" s="1">
        <v>415</v>
      </c>
    </row>
    <row r="443" spans="1:8" ht="22.5" customHeight="1">
      <c r="A443" s="342" t="s">
        <v>1194</v>
      </c>
      <c r="B443" s="342"/>
      <c r="C443" s="27">
        <v>72</v>
      </c>
      <c r="D443" s="12">
        <v>3</v>
      </c>
      <c r="E443" s="13" t="s">
        <v>1195</v>
      </c>
      <c r="F443" s="13"/>
      <c r="G443" s="14">
        <v>40299</v>
      </c>
      <c r="H443" s="1">
        <v>416</v>
      </c>
    </row>
    <row r="444" spans="1:8" ht="14.25" customHeight="1">
      <c r="A444" s="342" t="s">
        <v>1196</v>
      </c>
      <c r="B444" s="342"/>
      <c r="C444" s="27">
        <v>4384.1</v>
      </c>
      <c r="D444" s="12">
        <v>80</v>
      </c>
      <c r="E444" s="13" t="s">
        <v>1200</v>
      </c>
      <c r="F444" s="13"/>
      <c r="G444" s="14">
        <v>40299</v>
      </c>
      <c r="H444" s="1">
        <v>417</v>
      </c>
    </row>
    <row r="445" spans="1:8" ht="15" customHeight="1">
      <c r="A445" s="342" t="s">
        <v>1201</v>
      </c>
      <c r="B445" s="342"/>
      <c r="C445" s="27">
        <v>5451</v>
      </c>
      <c r="D445" s="12">
        <v>100</v>
      </c>
      <c r="E445" s="13" t="s">
        <v>1205</v>
      </c>
      <c r="F445" s="13"/>
      <c r="G445" s="14">
        <v>40299</v>
      </c>
      <c r="H445" s="1">
        <v>418</v>
      </c>
    </row>
    <row r="446" spans="1:8" ht="22.5" customHeight="1">
      <c r="A446" s="342" t="s">
        <v>1206</v>
      </c>
      <c r="B446" s="342"/>
      <c r="C446" s="27">
        <v>186.7</v>
      </c>
      <c r="D446" s="12">
        <v>2</v>
      </c>
      <c r="E446" s="13" t="s">
        <v>1208</v>
      </c>
      <c r="F446" s="13"/>
      <c r="G446" s="14">
        <v>40299</v>
      </c>
      <c r="H446" s="1">
        <v>419</v>
      </c>
    </row>
    <row r="447" spans="1:8" ht="22.5" customHeight="1">
      <c r="A447" s="342" t="s">
        <v>1209</v>
      </c>
      <c r="B447" s="342"/>
      <c r="C447" s="27">
        <v>176.7</v>
      </c>
      <c r="D447" s="12">
        <v>2</v>
      </c>
      <c r="E447" s="13" t="s">
        <v>1211</v>
      </c>
      <c r="F447" s="13"/>
      <c r="G447" s="14">
        <v>40299</v>
      </c>
      <c r="H447" s="1">
        <v>420</v>
      </c>
    </row>
    <row r="448" spans="1:8" ht="14.25" customHeight="1">
      <c r="A448" s="342" t="s">
        <v>1212</v>
      </c>
      <c r="B448" s="342"/>
      <c r="C448" s="29">
        <v>783</v>
      </c>
      <c r="D448" s="12">
        <v>16</v>
      </c>
      <c r="E448" s="13" t="s">
        <v>1214</v>
      </c>
      <c r="F448" s="13"/>
      <c r="G448" s="14">
        <v>40299</v>
      </c>
      <c r="H448" s="1">
        <v>421</v>
      </c>
    </row>
    <row r="449" spans="1:8" ht="22.5" customHeight="1">
      <c r="A449" s="342" t="s">
        <v>1215</v>
      </c>
      <c r="B449" s="342"/>
      <c r="C449" s="27">
        <v>178.7</v>
      </c>
      <c r="D449" s="12">
        <v>2</v>
      </c>
      <c r="E449" s="13" t="s">
        <v>1217</v>
      </c>
      <c r="F449" s="13"/>
      <c r="G449" s="14">
        <v>40299</v>
      </c>
      <c r="H449" s="1">
        <v>422</v>
      </c>
    </row>
    <row r="450" spans="1:8" ht="15" customHeight="1">
      <c r="A450" s="342" t="s">
        <v>1218</v>
      </c>
      <c r="B450" s="342"/>
      <c r="C450" s="27">
        <v>4304.4</v>
      </c>
      <c r="D450" s="12">
        <v>80</v>
      </c>
      <c r="E450" s="13" t="s">
        <v>1222</v>
      </c>
      <c r="F450" s="13"/>
      <c r="G450" s="14">
        <v>40299</v>
      </c>
      <c r="H450" s="1">
        <v>423</v>
      </c>
    </row>
    <row r="451" spans="1:8" ht="22.5" customHeight="1">
      <c r="A451" s="342" t="s">
        <v>1223</v>
      </c>
      <c r="B451" s="342"/>
      <c r="C451" s="27">
        <v>71.1</v>
      </c>
      <c r="D451" s="12">
        <v>1</v>
      </c>
      <c r="E451" s="13" t="s">
        <v>1225</v>
      </c>
      <c r="F451" s="13"/>
      <c r="G451" s="14">
        <v>40299</v>
      </c>
      <c r="H451" s="1">
        <v>424</v>
      </c>
    </row>
    <row r="452" spans="1:8" ht="22.5" customHeight="1">
      <c r="A452" s="342" t="s">
        <v>1226</v>
      </c>
      <c r="B452" s="342"/>
      <c r="C452" s="27">
        <v>69.3</v>
      </c>
      <c r="D452" s="12">
        <v>2</v>
      </c>
      <c r="E452" s="13" t="s">
        <v>1228</v>
      </c>
      <c r="F452" s="13"/>
      <c r="G452" s="14">
        <v>40299</v>
      </c>
      <c r="H452" s="1">
        <v>425</v>
      </c>
    </row>
    <row r="453" spans="1:8" ht="22.5" customHeight="1">
      <c r="A453" s="342" t="s">
        <v>1229</v>
      </c>
      <c r="B453" s="342"/>
      <c r="C453" s="27">
        <v>77.3</v>
      </c>
      <c r="D453" s="12">
        <v>2</v>
      </c>
      <c r="E453" s="13" t="s">
        <v>1231</v>
      </c>
      <c r="F453" s="13"/>
      <c r="G453" s="14">
        <v>40299</v>
      </c>
      <c r="H453" s="1">
        <v>426</v>
      </c>
    </row>
    <row r="454" spans="1:8" ht="22.5" customHeight="1">
      <c r="A454" s="342" t="s">
        <v>1232</v>
      </c>
      <c r="B454" s="342"/>
      <c r="C454" s="27">
        <v>56.5</v>
      </c>
      <c r="D454" s="12">
        <v>2</v>
      </c>
      <c r="E454" s="13" t="s">
        <v>1234</v>
      </c>
      <c r="F454" s="13"/>
      <c r="G454" s="14">
        <v>40299</v>
      </c>
      <c r="H454" s="1">
        <v>427</v>
      </c>
    </row>
    <row r="455" spans="1:8" ht="22.5" customHeight="1">
      <c r="A455" s="342" t="s">
        <v>1235</v>
      </c>
      <c r="B455" s="342"/>
      <c r="C455" s="27">
        <v>62.7</v>
      </c>
      <c r="D455" s="12">
        <v>2</v>
      </c>
      <c r="E455" s="13" t="s">
        <v>1237</v>
      </c>
      <c r="F455" s="13"/>
      <c r="G455" s="14">
        <v>40299</v>
      </c>
      <c r="H455" s="1">
        <v>428</v>
      </c>
    </row>
    <row r="456" spans="1:8" ht="22.5" customHeight="1">
      <c r="A456" s="342" t="s">
        <v>1238</v>
      </c>
      <c r="B456" s="342"/>
      <c r="C456" s="27">
        <v>56</v>
      </c>
      <c r="D456" s="12">
        <v>2</v>
      </c>
      <c r="E456" s="13" t="s">
        <v>1239</v>
      </c>
      <c r="F456" s="13"/>
      <c r="G456" s="14">
        <v>40299</v>
      </c>
      <c r="H456" s="1">
        <v>429</v>
      </c>
    </row>
    <row r="457" spans="1:8" ht="26.25" customHeight="1">
      <c r="A457" s="342" t="s">
        <v>1240</v>
      </c>
      <c r="B457" s="342"/>
      <c r="C457" s="27">
        <v>980.7</v>
      </c>
      <c r="D457" s="12">
        <v>24</v>
      </c>
      <c r="E457" s="13"/>
      <c r="F457" s="13" t="s">
        <v>1243</v>
      </c>
      <c r="G457" s="14">
        <v>40299</v>
      </c>
      <c r="H457" s="1">
        <v>430</v>
      </c>
    </row>
    <row r="458" spans="1:8" ht="25.5" customHeight="1">
      <c r="A458" s="342" t="s">
        <v>1244</v>
      </c>
      <c r="B458" s="342"/>
      <c r="C458" s="27">
        <v>3231.9</v>
      </c>
      <c r="D458" s="12">
        <v>60</v>
      </c>
      <c r="E458" s="13"/>
      <c r="F458" s="13" t="s">
        <v>1243</v>
      </c>
      <c r="G458" s="14">
        <v>40299</v>
      </c>
      <c r="H458" s="1">
        <v>431</v>
      </c>
    </row>
    <row r="459" spans="1:8" ht="24.75" customHeight="1">
      <c r="A459" s="342" t="s">
        <v>1248</v>
      </c>
      <c r="B459" s="342"/>
      <c r="C459" s="27">
        <v>2177.4</v>
      </c>
      <c r="D459" s="12">
        <v>40</v>
      </c>
      <c r="E459" s="13"/>
      <c r="F459" s="13" t="s">
        <v>1243</v>
      </c>
      <c r="G459" s="14">
        <v>40299</v>
      </c>
      <c r="H459" s="1">
        <v>432</v>
      </c>
    </row>
    <row r="460" spans="1:8" ht="26.25" customHeight="1">
      <c r="A460" s="342" t="s">
        <v>1250</v>
      </c>
      <c r="B460" s="342"/>
      <c r="C460" s="27">
        <v>2211.6</v>
      </c>
      <c r="D460" s="12">
        <v>27</v>
      </c>
      <c r="E460" s="13"/>
      <c r="F460" s="13" t="s">
        <v>1243</v>
      </c>
      <c r="G460" s="14">
        <v>40299</v>
      </c>
      <c r="H460" s="1">
        <v>433</v>
      </c>
    </row>
    <row r="461" spans="1:8" ht="23.25" customHeight="1">
      <c r="A461" s="342" t="s">
        <v>1252</v>
      </c>
      <c r="B461" s="342"/>
      <c r="C461" s="27">
        <v>961.1</v>
      </c>
      <c r="D461" s="12">
        <v>24</v>
      </c>
      <c r="E461" s="13" t="s">
        <v>1254</v>
      </c>
      <c r="F461" s="13"/>
      <c r="G461" s="14">
        <v>40299</v>
      </c>
      <c r="H461" s="1">
        <v>434</v>
      </c>
    </row>
    <row r="462" spans="1:8" ht="27" customHeight="1">
      <c r="A462" s="342" t="s">
        <v>1255</v>
      </c>
      <c r="B462" s="342"/>
      <c r="C462" s="27">
        <v>960.5</v>
      </c>
      <c r="D462" s="12">
        <v>24</v>
      </c>
      <c r="E462" s="13"/>
      <c r="F462" s="13" t="s">
        <v>1243</v>
      </c>
      <c r="G462" s="14">
        <v>40299</v>
      </c>
      <c r="H462" s="1">
        <v>435</v>
      </c>
    </row>
    <row r="463" spans="1:8" ht="26.25" customHeight="1">
      <c r="A463" s="342" t="s">
        <v>1257</v>
      </c>
      <c r="B463" s="342"/>
      <c r="C463" s="27">
        <v>1107.1</v>
      </c>
      <c r="D463" s="12">
        <v>24</v>
      </c>
      <c r="E463" s="13"/>
      <c r="F463" s="13" t="s">
        <v>1243</v>
      </c>
      <c r="G463" s="14">
        <v>40299</v>
      </c>
      <c r="H463" s="1">
        <v>436</v>
      </c>
    </row>
    <row r="464" spans="1:8" ht="27" customHeight="1">
      <c r="A464" s="342" t="s">
        <v>1259</v>
      </c>
      <c r="B464" s="342"/>
      <c r="C464" s="27">
        <v>1129.1</v>
      </c>
      <c r="D464" s="12">
        <v>24</v>
      </c>
      <c r="E464" s="13"/>
      <c r="F464" s="13" t="s">
        <v>1243</v>
      </c>
      <c r="G464" s="14">
        <v>40299</v>
      </c>
      <c r="H464" s="1">
        <v>437</v>
      </c>
    </row>
    <row r="465" spans="1:8" ht="26.25" customHeight="1">
      <c r="A465" s="342" t="s">
        <v>1261</v>
      </c>
      <c r="B465" s="342"/>
      <c r="C465" s="27">
        <v>1131.6</v>
      </c>
      <c r="D465" s="12">
        <v>24</v>
      </c>
      <c r="E465" s="13"/>
      <c r="F465" s="13" t="s">
        <v>1243</v>
      </c>
      <c r="G465" s="14">
        <v>40299</v>
      </c>
      <c r="H465" s="1">
        <v>438</v>
      </c>
    </row>
    <row r="466" spans="1:8" ht="24.75" customHeight="1">
      <c r="A466" s="342" t="s">
        <v>1263</v>
      </c>
      <c r="B466" s="342"/>
      <c r="C466" s="27">
        <v>983.4</v>
      </c>
      <c r="D466" s="12">
        <v>24</v>
      </c>
      <c r="E466" s="13"/>
      <c r="F466" s="13" t="s">
        <v>1243</v>
      </c>
      <c r="G466" s="14">
        <v>40299</v>
      </c>
      <c r="H466" s="1">
        <v>439</v>
      </c>
    </row>
    <row r="467" spans="1:8" ht="26.25" customHeight="1">
      <c r="A467" s="342" t="s">
        <v>1265</v>
      </c>
      <c r="B467" s="342"/>
      <c r="C467" s="27">
        <v>970.6</v>
      </c>
      <c r="D467" s="12">
        <v>24</v>
      </c>
      <c r="E467" s="13"/>
      <c r="F467" s="13" t="s">
        <v>1243</v>
      </c>
      <c r="G467" s="14">
        <v>40299</v>
      </c>
      <c r="H467" s="1">
        <v>440</v>
      </c>
    </row>
    <row r="468" spans="1:8" ht="24.75" customHeight="1">
      <c r="A468" s="342" t="s">
        <v>1267</v>
      </c>
      <c r="B468" s="342"/>
      <c r="C468" s="27">
        <v>970.1</v>
      </c>
      <c r="D468" s="12">
        <v>24</v>
      </c>
      <c r="E468" s="13"/>
      <c r="F468" s="13" t="s">
        <v>1243</v>
      </c>
      <c r="G468" s="14">
        <v>40299</v>
      </c>
      <c r="H468" s="1">
        <v>441</v>
      </c>
    </row>
    <row r="469" spans="1:8" ht="26.25" customHeight="1">
      <c r="A469" s="342" t="s">
        <v>1269</v>
      </c>
      <c r="B469" s="342"/>
      <c r="C469" s="27">
        <v>956.7</v>
      </c>
      <c r="D469" s="12">
        <v>24</v>
      </c>
      <c r="E469" s="13"/>
      <c r="F469" s="13" t="s">
        <v>1243</v>
      </c>
      <c r="G469" s="14">
        <v>40299</v>
      </c>
      <c r="H469" s="1">
        <v>442</v>
      </c>
    </row>
    <row r="470" spans="1:8" ht="22.5" customHeight="1">
      <c r="A470" s="342" t="s">
        <v>1271</v>
      </c>
      <c r="B470" s="342"/>
      <c r="C470" s="27">
        <v>977.1</v>
      </c>
      <c r="D470" s="12">
        <v>24</v>
      </c>
      <c r="E470" s="13" t="s">
        <v>1273</v>
      </c>
      <c r="F470" s="13"/>
      <c r="G470" s="14">
        <v>40299</v>
      </c>
      <c r="H470" s="1">
        <v>443</v>
      </c>
    </row>
    <row r="471" spans="1:8" ht="12" customHeight="1">
      <c r="A471" s="342" t="s">
        <v>1274</v>
      </c>
      <c r="B471" s="342"/>
      <c r="C471" s="27">
        <v>223.5</v>
      </c>
      <c r="D471" s="12">
        <v>4</v>
      </c>
      <c r="E471" s="13" t="s">
        <v>1276</v>
      </c>
      <c r="F471" s="13"/>
      <c r="G471" s="14">
        <v>40299</v>
      </c>
      <c r="H471" s="1">
        <v>444</v>
      </c>
    </row>
    <row r="472" spans="1:8" ht="24.75" customHeight="1">
      <c r="A472" s="342" t="s">
        <v>1277</v>
      </c>
      <c r="B472" s="342"/>
      <c r="C472" s="27">
        <v>1719.5</v>
      </c>
      <c r="D472" s="12">
        <v>36</v>
      </c>
      <c r="E472" s="13" t="s">
        <v>1279</v>
      </c>
      <c r="F472" s="13"/>
      <c r="G472" s="14">
        <v>40299</v>
      </c>
      <c r="H472" s="1">
        <v>445</v>
      </c>
    </row>
    <row r="473" spans="1:8" ht="23.25" customHeight="1">
      <c r="A473" s="342" t="s">
        <v>1280</v>
      </c>
      <c r="B473" s="342"/>
      <c r="C473" s="27">
        <v>1437.6</v>
      </c>
      <c r="D473" s="12">
        <v>27</v>
      </c>
      <c r="E473" s="13" t="s">
        <v>1283</v>
      </c>
      <c r="F473" s="13"/>
      <c r="G473" s="14">
        <v>40299</v>
      </c>
      <c r="H473" s="1">
        <v>446</v>
      </c>
    </row>
    <row r="474" spans="1:8" ht="23.25" customHeight="1">
      <c r="A474" s="342" t="s">
        <v>1287</v>
      </c>
      <c r="B474" s="342"/>
      <c r="C474" s="27">
        <v>148.6</v>
      </c>
      <c r="D474" s="12">
        <v>3</v>
      </c>
      <c r="E474" s="13" t="s">
        <v>1289</v>
      </c>
      <c r="F474" s="13"/>
      <c r="G474" s="14">
        <v>40299</v>
      </c>
      <c r="H474" s="1">
        <v>447</v>
      </c>
    </row>
    <row r="475" spans="1:8" ht="21.75" customHeight="1">
      <c r="A475" s="342" t="s">
        <v>1290</v>
      </c>
      <c r="B475" s="342"/>
      <c r="C475" s="27">
        <v>44.1</v>
      </c>
      <c r="D475" s="12">
        <v>1</v>
      </c>
      <c r="E475" s="13" t="s">
        <v>1292</v>
      </c>
      <c r="F475" s="13"/>
      <c r="G475" s="14">
        <v>40299</v>
      </c>
      <c r="H475" s="1">
        <v>448</v>
      </c>
    </row>
    <row r="476" spans="1:8" ht="22.5" customHeight="1">
      <c r="A476" s="342" t="s">
        <v>1293</v>
      </c>
      <c r="B476" s="342"/>
      <c r="C476" s="27">
        <v>65.7</v>
      </c>
      <c r="D476" s="12">
        <v>1</v>
      </c>
      <c r="E476" s="13" t="s">
        <v>1295</v>
      </c>
      <c r="F476" s="13"/>
      <c r="G476" s="14">
        <v>40299</v>
      </c>
      <c r="H476" s="1">
        <v>449</v>
      </c>
    </row>
    <row r="477" spans="1:7" ht="15" customHeight="1">
      <c r="A477" s="338" t="s">
        <v>1296</v>
      </c>
      <c r="B477" s="338"/>
      <c r="C477" s="18">
        <f>SUM(C417:C476)</f>
        <v>46749.00999999998</v>
      </c>
      <c r="D477" s="18">
        <f>SUM(D417:D476)</f>
        <v>936</v>
      </c>
      <c r="E477" s="13"/>
      <c r="F477" s="13"/>
      <c r="G477" s="14"/>
    </row>
    <row r="478" spans="1:7" ht="13.5" customHeight="1">
      <c r="A478" s="344" t="s">
        <v>1300</v>
      </c>
      <c r="B478" s="344"/>
      <c r="C478" s="344"/>
      <c r="D478" s="344"/>
      <c r="E478" s="344"/>
      <c r="F478" s="344"/>
      <c r="G478" s="344"/>
    </row>
    <row r="479" spans="1:8" ht="22.5" customHeight="1">
      <c r="A479" s="342" t="s">
        <v>1301</v>
      </c>
      <c r="B479" s="342"/>
      <c r="C479" s="21">
        <v>610.6</v>
      </c>
      <c r="D479" s="12">
        <v>12</v>
      </c>
      <c r="E479" s="13" t="s">
        <v>1303</v>
      </c>
      <c r="F479" s="13"/>
      <c r="G479" s="14">
        <v>40299</v>
      </c>
      <c r="H479" s="1">
        <v>450</v>
      </c>
    </row>
    <row r="480" spans="1:8" ht="25.5" customHeight="1">
      <c r="A480" s="342" t="s">
        <v>1304</v>
      </c>
      <c r="B480" s="342"/>
      <c r="C480" s="21">
        <v>315.9</v>
      </c>
      <c r="D480" s="12">
        <v>8</v>
      </c>
      <c r="E480" s="13" t="s">
        <v>1306</v>
      </c>
      <c r="F480" s="13"/>
      <c r="G480" s="14">
        <v>40299</v>
      </c>
      <c r="H480" s="1">
        <v>451</v>
      </c>
    </row>
    <row r="481" spans="1:8" ht="24" customHeight="1">
      <c r="A481" s="342" t="s">
        <v>1307</v>
      </c>
      <c r="B481" s="342"/>
      <c r="C481" s="21">
        <v>565.7</v>
      </c>
      <c r="D481" s="12">
        <v>12</v>
      </c>
      <c r="E481" s="13" t="s">
        <v>1309</v>
      </c>
      <c r="F481" s="13"/>
      <c r="G481" s="14">
        <v>40299</v>
      </c>
      <c r="H481" s="1">
        <v>452</v>
      </c>
    </row>
    <row r="482" spans="1:8" ht="23.25" customHeight="1">
      <c r="A482" s="342" t="s">
        <v>1310</v>
      </c>
      <c r="B482" s="342"/>
      <c r="C482" s="21">
        <v>834.2</v>
      </c>
      <c r="D482" s="12">
        <v>18</v>
      </c>
      <c r="E482" s="13" t="s">
        <v>1312</v>
      </c>
      <c r="F482" s="13"/>
      <c r="G482" s="14">
        <v>40299</v>
      </c>
      <c r="H482" s="1">
        <v>453</v>
      </c>
    </row>
    <row r="483" spans="1:8" ht="22.5" customHeight="1">
      <c r="A483" s="342" t="s">
        <v>1313</v>
      </c>
      <c r="B483" s="342"/>
      <c r="C483" s="21">
        <v>845.1</v>
      </c>
      <c r="D483" s="12">
        <v>18</v>
      </c>
      <c r="E483" s="13" t="s">
        <v>1315</v>
      </c>
      <c r="F483" s="13"/>
      <c r="G483" s="14">
        <v>40299</v>
      </c>
      <c r="H483" s="1">
        <v>454</v>
      </c>
    </row>
    <row r="484" spans="1:8" ht="22.5" customHeight="1">
      <c r="A484" s="342" t="s">
        <v>1316</v>
      </c>
      <c r="B484" s="342"/>
      <c r="C484" s="21">
        <v>830.1</v>
      </c>
      <c r="D484" s="12">
        <v>18</v>
      </c>
      <c r="E484" s="13" t="s">
        <v>1318</v>
      </c>
      <c r="F484" s="13"/>
      <c r="G484" s="14">
        <v>40299</v>
      </c>
      <c r="H484" s="1">
        <v>455</v>
      </c>
    </row>
    <row r="485" spans="1:8" ht="23.25" customHeight="1">
      <c r="A485" s="342" t="s">
        <v>1319</v>
      </c>
      <c r="B485" s="342"/>
      <c r="C485" s="21">
        <v>833.8</v>
      </c>
      <c r="D485" s="12">
        <v>18</v>
      </c>
      <c r="E485" s="13" t="s">
        <v>1321</v>
      </c>
      <c r="F485" s="13"/>
      <c r="G485" s="14">
        <v>40299</v>
      </c>
      <c r="H485" s="1">
        <v>456</v>
      </c>
    </row>
    <row r="486" spans="1:8" ht="12" customHeight="1">
      <c r="A486" s="342" t="s">
        <v>1322</v>
      </c>
      <c r="B486" s="342"/>
      <c r="C486" s="21">
        <v>49.1</v>
      </c>
      <c r="D486" s="12">
        <v>1</v>
      </c>
      <c r="E486" s="13" t="s">
        <v>1324</v>
      </c>
      <c r="F486" s="13"/>
      <c r="G486" s="14">
        <v>40299</v>
      </c>
      <c r="H486" s="1">
        <v>457</v>
      </c>
    </row>
    <row r="487" spans="1:8" ht="12" customHeight="1">
      <c r="A487" s="342" t="s">
        <v>1325</v>
      </c>
      <c r="B487" s="342"/>
      <c r="C487" s="21">
        <v>50.6</v>
      </c>
      <c r="D487" s="12">
        <v>1</v>
      </c>
      <c r="E487" s="13" t="s">
        <v>1327</v>
      </c>
      <c r="F487" s="13"/>
      <c r="G487" s="14">
        <v>40299</v>
      </c>
      <c r="H487" s="1">
        <v>458</v>
      </c>
    </row>
    <row r="488" spans="1:8" ht="12" customHeight="1">
      <c r="A488" s="342" t="s">
        <v>1328</v>
      </c>
      <c r="B488" s="342"/>
      <c r="C488" s="21">
        <v>165.28</v>
      </c>
      <c r="D488" s="12">
        <v>4</v>
      </c>
      <c r="E488" s="13" t="s">
        <v>1330</v>
      </c>
      <c r="F488" s="13"/>
      <c r="G488" s="14">
        <v>40299</v>
      </c>
      <c r="H488" s="1">
        <v>459</v>
      </c>
    </row>
    <row r="489" spans="1:8" ht="12" customHeight="1">
      <c r="A489" s="342" t="s">
        <v>1331</v>
      </c>
      <c r="B489" s="342"/>
      <c r="C489" s="24">
        <v>91</v>
      </c>
      <c r="D489" s="12">
        <v>2</v>
      </c>
      <c r="E489" s="13" t="s">
        <v>1332</v>
      </c>
      <c r="F489" s="13"/>
      <c r="G489" s="14">
        <v>40299</v>
      </c>
      <c r="H489" s="1">
        <v>460</v>
      </c>
    </row>
    <row r="490" spans="1:8" ht="12" customHeight="1">
      <c r="A490" s="342" t="s">
        <v>1333</v>
      </c>
      <c r="B490" s="342"/>
      <c r="C490" s="24">
        <v>116.6</v>
      </c>
      <c r="D490" s="12">
        <v>2</v>
      </c>
      <c r="E490" s="13" t="s">
        <v>1335</v>
      </c>
      <c r="F490" s="13"/>
      <c r="G490" s="14">
        <v>40299</v>
      </c>
      <c r="H490" s="1">
        <v>461</v>
      </c>
    </row>
    <row r="491" spans="1:8" ht="12" customHeight="1">
      <c r="A491" s="342" t="s">
        <v>1336</v>
      </c>
      <c r="B491" s="342"/>
      <c r="C491" s="24">
        <v>101.06</v>
      </c>
      <c r="D491" s="12">
        <v>2</v>
      </c>
      <c r="E491" s="13" t="s">
        <v>1338</v>
      </c>
      <c r="F491" s="13"/>
      <c r="G491" s="14">
        <v>40299</v>
      </c>
      <c r="H491" s="1">
        <v>462</v>
      </c>
    </row>
    <row r="492" spans="1:8" ht="12" customHeight="1">
      <c r="A492" s="342" t="s">
        <v>1339</v>
      </c>
      <c r="B492" s="342"/>
      <c r="C492" s="24">
        <v>64</v>
      </c>
      <c r="D492" s="12">
        <v>2</v>
      </c>
      <c r="E492" s="13" t="s">
        <v>1340</v>
      </c>
      <c r="F492" s="13"/>
      <c r="G492" s="14">
        <v>40299</v>
      </c>
      <c r="H492" s="1">
        <v>463</v>
      </c>
    </row>
    <row r="493" spans="1:8" ht="12" customHeight="1">
      <c r="A493" s="342" t="s">
        <v>1341</v>
      </c>
      <c r="B493" s="342"/>
      <c r="C493" s="24">
        <v>56</v>
      </c>
      <c r="D493" s="12">
        <v>2</v>
      </c>
      <c r="E493" s="13" t="s">
        <v>1342</v>
      </c>
      <c r="F493" s="13"/>
      <c r="G493" s="14">
        <v>40299</v>
      </c>
      <c r="H493" s="1">
        <v>464</v>
      </c>
    </row>
    <row r="494" spans="1:8" ht="12" customHeight="1">
      <c r="A494" s="342" t="s">
        <v>1343</v>
      </c>
      <c r="B494" s="342"/>
      <c r="C494" s="24">
        <v>96.95</v>
      </c>
      <c r="D494" s="12">
        <v>2</v>
      </c>
      <c r="E494" s="13" t="s">
        <v>1345</v>
      </c>
      <c r="F494" s="13"/>
      <c r="G494" s="14">
        <v>40299</v>
      </c>
      <c r="H494" s="1">
        <v>465</v>
      </c>
    </row>
    <row r="495" spans="1:8" ht="12" customHeight="1">
      <c r="A495" s="342" t="s">
        <v>1346</v>
      </c>
      <c r="B495" s="342"/>
      <c r="C495" s="24">
        <v>119.5</v>
      </c>
      <c r="D495" s="12">
        <v>2</v>
      </c>
      <c r="E495" s="13" t="s">
        <v>1348</v>
      </c>
      <c r="F495" s="13"/>
      <c r="G495" s="14">
        <v>40299</v>
      </c>
      <c r="H495" s="1">
        <v>466</v>
      </c>
    </row>
    <row r="496" spans="1:8" ht="12" customHeight="1">
      <c r="A496" s="342" t="s">
        <v>1349</v>
      </c>
      <c r="B496" s="342"/>
      <c r="C496" s="24">
        <v>99.2</v>
      </c>
      <c r="D496" s="12">
        <v>2</v>
      </c>
      <c r="E496" s="13" t="s">
        <v>1351</v>
      </c>
      <c r="F496" s="13"/>
      <c r="G496" s="14">
        <v>40299</v>
      </c>
      <c r="H496" s="1">
        <v>467</v>
      </c>
    </row>
    <row r="497" spans="1:8" ht="12" customHeight="1">
      <c r="A497" s="342" t="s">
        <v>1352</v>
      </c>
      <c r="B497" s="342"/>
      <c r="C497" s="24">
        <v>86.3</v>
      </c>
      <c r="D497" s="12">
        <v>2</v>
      </c>
      <c r="E497" s="13" t="s">
        <v>1354</v>
      </c>
      <c r="F497" s="13"/>
      <c r="G497" s="14">
        <v>40299</v>
      </c>
      <c r="H497" s="1">
        <v>468</v>
      </c>
    </row>
    <row r="498" spans="1:8" ht="12" customHeight="1">
      <c r="A498" s="342" t="s">
        <v>1355</v>
      </c>
      <c r="B498" s="342"/>
      <c r="C498" s="24">
        <v>933.2</v>
      </c>
      <c r="D498" s="12">
        <v>18</v>
      </c>
      <c r="E498" s="28" t="s">
        <v>1357</v>
      </c>
      <c r="F498" s="28"/>
      <c r="G498" s="14">
        <v>40299</v>
      </c>
      <c r="H498" s="1">
        <v>469</v>
      </c>
    </row>
    <row r="499" spans="1:8" ht="12" customHeight="1">
      <c r="A499" s="342" t="s">
        <v>1358</v>
      </c>
      <c r="B499" s="342"/>
      <c r="C499" s="24">
        <v>135.8</v>
      </c>
      <c r="D499" s="12">
        <v>2</v>
      </c>
      <c r="E499" s="13" t="s">
        <v>1359</v>
      </c>
      <c r="F499" s="13"/>
      <c r="G499" s="14">
        <v>40299</v>
      </c>
      <c r="H499" s="1">
        <v>470</v>
      </c>
    </row>
    <row r="500" spans="1:8" ht="12" customHeight="1">
      <c r="A500" s="342" t="s">
        <v>1360</v>
      </c>
      <c r="B500" s="342"/>
      <c r="C500" s="37">
        <v>97.2</v>
      </c>
      <c r="D500" s="12">
        <v>2</v>
      </c>
      <c r="E500" s="13" t="s">
        <v>1362</v>
      </c>
      <c r="F500" s="13"/>
      <c r="G500" s="14">
        <v>40299</v>
      </c>
      <c r="H500" s="1">
        <v>471</v>
      </c>
    </row>
    <row r="501" spans="1:8" ht="12" customHeight="1">
      <c r="A501" s="342" t="s">
        <v>1363</v>
      </c>
      <c r="B501" s="342"/>
      <c r="C501" s="24">
        <v>221.5</v>
      </c>
      <c r="D501" s="12">
        <v>2</v>
      </c>
      <c r="E501" s="13" t="s">
        <v>1364</v>
      </c>
      <c r="F501" s="13"/>
      <c r="G501" s="14">
        <v>40299</v>
      </c>
      <c r="H501" s="1">
        <v>472</v>
      </c>
    </row>
    <row r="502" spans="1:8" ht="12" customHeight="1">
      <c r="A502" s="342" t="s">
        <v>1365</v>
      </c>
      <c r="B502" s="342"/>
      <c r="C502" s="24">
        <v>90.9</v>
      </c>
      <c r="D502" s="12">
        <v>1</v>
      </c>
      <c r="E502" s="13" t="s">
        <v>1367</v>
      </c>
      <c r="F502" s="13"/>
      <c r="G502" s="14">
        <v>40299</v>
      </c>
      <c r="H502" s="1">
        <v>473</v>
      </c>
    </row>
    <row r="503" spans="1:8" ht="12" customHeight="1">
      <c r="A503" s="342" t="s">
        <v>1368</v>
      </c>
      <c r="B503" s="342"/>
      <c r="C503" s="24">
        <v>147.6</v>
      </c>
      <c r="D503" s="12">
        <v>2</v>
      </c>
      <c r="E503" s="13" t="s">
        <v>1370</v>
      </c>
      <c r="F503" s="13"/>
      <c r="G503" s="14">
        <v>40299</v>
      </c>
      <c r="H503" s="1">
        <v>474</v>
      </c>
    </row>
    <row r="504" spans="1:8" ht="12" customHeight="1">
      <c r="A504" s="342" t="s">
        <v>1371</v>
      </c>
      <c r="B504" s="342"/>
      <c r="C504" s="24">
        <v>186.5</v>
      </c>
      <c r="D504" s="12">
        <v>2</v>
      </c>
      <c r="E504" s="13" t="s">
        <v>1373</v>
      </c>
      <c r="F504" s="13"/>
      <c r="G504" s="14">
        <v>40299</v>
      </c>
      <c r="H504" s="1">
        <v>475</v>
      </c>
    </row>
    <row r="505" spans="1:8" ht="12" customHeight="1">
      <c r="A505" s="342" t="s">
        <v>1374</v>
      </c>
      <c r="B505" s="342"/>
      <c r="C505" s="24">
        <v>92</v>
      </c>
      <c r="D505" s="12">
        <v>1</v>
      </c>
      <c r="E505" s="13" t="s">
        <v>1375</v>
      </c>
      <c r="F505" s="13"/>
      <c r="G505" s="14">
        <v>40299</v>
      </c>
      <c r="H505" s="1">
        <v>476</v>
      </c>
    </row>
    <row r="506" spans="1:8" ht="12" customHeight="1">
      <c r="A506" s="342" t="s">
        <v>1376</v>
      </c>
      <c r="B506" s="342"/>
      <c r="C506" s="24">
        <v>55.7</v>
      </c>
      <c r="D506" s="12">
        <v>1</v>
      </c>
      <c r="E506" s="13" t="s">
        <v>1378</v>
      </c>
      <c r="F506" s="13"/>
      <c r="G506" s="14">
        <v>40299</v>
      </c>
      <c r="H506" s="1">
        <v>477</v>
      </c>
    </row>
    <row r="507" spans="1:8" ht="12" customHeight="1">
      <c r="A507" s="342" t="s">
        <v>1379</v>
      </c>
      <c r="B507" s="342"/>
      <c r="C507" s="24">
        <v>111.3</v>
      </c>
      <c r="D507" s="12">
        <v>2</v>
      </c>
      <c r="E507" s="13" t="s">
        <v>1381</v>
      </c>
      <c r="F507" s="13"/>
      <c r="G507" s="14">
        <v>40299</v>
      </c>
      <c r="H507" s="1">
        <v>478</v>
      </c>
    </row>
    <row r="508" spans="1:8" ht="24.75" customHeight="1">
      <c r="A508" s="342" t="s">
        <v>1382</v>
      </c>
      <c r="B508" s="342"/>
      <c r="C508" s="24">
        <v>135.2</v>
      </c>
      <c r="D508" s="12">
        <v>2</v>
      </c>
      <c r="E508" s="13" t="s">
        <v>1384</v>
      </c>
      <c r="F508" s="13"/>
      <c r="G508" s="14">
        <v>40299</v>
      </c>
      <c r="H508" s="1">
        <v>479</v>
      </c>
    </row>
    <row r="509" spans="1:8" ht="21.75" customHeight="1">
      <c r="A509" s="342" t="s">
        <v>1385</v>
      </c>
      <c r="B509" s="342"/>
      <c r="C509" s="24">
        <v>103.6</v>
      </c>
      <c r="D509" s="12">
        <v>2</v>
      </c>
      <c r="E509" s="13" t="s">
        <v>1387</v>
      </c>
      <c r="F509" s="13"/>
      <c r="G509" s="14">
        <v>40299</v>
      </c>
      <c r="H509" s="1">
        <v>480</v>
      </c>
    </row>
    <row r="510" spans="1:8" ht="12" customHeight="1">
      <c r="A510" s="342" t="s">
        <v>1388</v>
      </c>
      <c r="B510" s="342"/>
      <c r="C510" s="24">
        <v>139.29</v>
      </c>
      <c r="D510" s="12">
        <v>2</v>
      </c>
      <c r="E510" s="13" t="s">
        <v>1390</v>
      </c>
      <c r="F510" s="13"/>
      <c r="G510" s="14">
        <v>40299</v>
      </c>
      <c r="H510" s="1">
        <v>481</v>
      </c>
    </row>
    <row r="511" spans="1:8" ht="26.25" customHeight="1">
      <c r="A511" s="342" t="s">
        <v>1391</v>
      </c>
      <c r="B511" s="342"/>
      <c r="C511" s="24">
        <v>124</v>
      </c>
      <c r="D511" s="12">
        <v>2</v>
      </c>
      <c r="E511" s="13" t="s">
        <v>1392</v>
      </c>
      <c r="F511" s="13"/>
      <c r="G511" s="14">
        <v>40299</v>
      </c>
      <c r="H511" s="1">
        <v>482</v>
      </c>
    </row>
    <row r="512" spans="1:8" ht="12" customHeight="1">
      <c r="A512" s="342" t="s">
        <v>1396</v>
      </c>
      <c r="B512" s="342"/>
      <c r="C512" s="24">
        <v>88</v>
      </c>
      <c r="D512" s="12">
        <v>2</v>
      </c>
      <c r="E512" s="13" t="s">
        <v>1398</v>
      </c>
      <c r="F512" s="13"/>
      <c r="G512" s="14">
        <v>40299</v>
      </c>
      <c r="H512" s="1">
        <v>483</v>
      </c>
    </row>
    <row r="513" spans="1:8" ht="12" customHeight="1">
      <c r="A513" s="342" t="s">
        <v>1399</v>
      </c>
      <c r="B513" s="342"/>
      <c r="C513" s="24">
        <v>1300.1</v>
      </c>
      <c r="D513" s="12">
        <v>27</v>
      </c>
      <c r="E513" s="13" t="s">
        <v>1401</v>
      </c>
      <c r="F513" s="13"/>
      <c r="G513" s="14">
        <v>40299</v>
      </c>
      <c r="H513" s="1">
        <v>484</v>
      </c>
    </row>
    <row r="514" spans="1:8" ht="12" customHeight="1">
      <c r="A514" s="342" t="s">
        <v>1402</v>
      </c>
      <c r="B514" s="342"/>
      <c r="C514" s="24">
        <v>1301.59</v>
      </c>
      <c r="D514" s="12">
        <v>27</v>
      </c>
      <c r="E514" s="13" t="s">
        <v>1404</v>
      </c>
      <c r="F514" s="13"/>
      <c r="G514" s="14">
        <v>40299</v>
      </c>
      <c r="H514" s="1">
        <v>485</v>
      </c>
    </row>
    <row r="515" spans="1:8" ht="12" customHeight="1">
      <c r="A515" s="342" t="s">
        <v>1405</v>
      </c>
      <c r="B515" s="342"/>
      <c r="C515" s="24">
        <v>1289.23</v>
      </c>
      <c r="D515" s="12">
        <v>27</v>
      </c>
      <c r="E515" s="13" t="s">
        <v>1408</v>
      </c>
      <c r="F515" s="13"/>
      <c r="G515" s="14">
        <v>40299</v>
      </c>
      <c r="H515" s="1">
        <v>486</v>
      </c>
    </row>
    <row r="516" spans="1:8" ht="12" customHeight="1">
      <c r="A516" s="342" t="s">
        <v>1409</v>
      </c>
      <c r="B516" s="342"/>
      <c r="C516" s="24">
        <v>1253.97</v>
      </c>
      <c r="D516" s="12">
        <v>26</v>
      </c>
      <c r="E516" s="13" t="s">
        <v>1411</v>
      </c>
      <c r="F516" s="13"/>
      <c r="G516" s="14">
        <v>40299</v>
      </c>
      <c r="H516" s="1">
        <v>487</v>
      </c>
    </row>
    <row r="517" spans="1:8" ht="12" customHeight="1">
      <c r="A517" s="342" t="s">
        <v>1412</v>
      </c>
      <c r="B517" s="342"/>
      <c r="C517" s="24">
        <v>1313.3</v>
      </c>
      <c r="D517" s="12">
        <v>27</v>
      </c>
      <c r="E517" s="13" t="s">
        <v>1414</v>
      </c>
      <c r="F517" s="13"/>
      <c r="G517" s="14">
        <v>40299</v>
      </c>
      <c r="H517" s="1">
        <v>488</v>
      </c>
    </row>
    <row r="518" spans="1:8" ht="12" customHeight="1">
      <c r="A518" s="342" t="s">
        <v>1415</v>
      </c>
      <c r="B518" s="342"/>
      <c r="C518" s="24">
        <v>1302.49</v>
      </c>
      <c r="D518" s="12">
        <v>27</v>
      </c>
      <c r="E518" s="13" t="s">
        <v>1417</v>
      </c>
      <c r="F518" s="13"/>
      <c r="G518" s="14">
        <v>40299</v>
      </c>
      <c r="H518" s="1">
        <v>489</v>
      </c>
    </row>
    <row r="519" spans="1:8" ht="12" customHeight="1">
      <c r="A519" s="342" t="s">
        <v>1418</v>
      </c>
      <c r="B519" s="342"/>
      <c r="C519" s="24">
        <v>1280.86</v>
      </c>
      <c r="D519" s="12">
        <v>27</v>
      </c>
      <c r="E519" s="13" t="s">
        <v>1420</v>
      </c>
      <c r="F519" s="13"/>
      <c r="G519" s="14">
        <v>40299</v>
      </c>
      <c r="H519" s="1">
        <v>490</v>
      </c>
    </row>
    <row r="520" spans="1:8" ht="12" customHeight="1">
      <c r="A520" s="342" t="s">
        <v>1421</v>
      </c>
      <c r="B520" s="342"/>
      <c r="C520" s="24">
        <v>1306.54</v>
      </c>
      <c r="D520" s="12">
        <v>27</v>
      </c>
      <c r="E520" s="13" t="s">
        <v>1423</v>
      </c>
      <c r="F520" s="13"/>
      <c r="G520" s="14">
        <v>40299</v>
      </c>
      <c r="H520" s="1">
        <v>491</v>
      </c>
    </row>
    <row r="521" spans="1:8" ht="12" customHeight="1">
      <c r="A521" s="342" t="s">
        <v>1424</v>
      </c>
      <c r="B521" s="342"/>
      <c r="C521" s="24">
        <v>542.6</v>
      </c>
      <c r="D521" s="12">
        <v>12</v>
      </c>
      <c r="E521" s="13" t="s">
        <v>1426</v>
      </c>
      <c r="F521" s="13"/>
      <c r="G521" s="14">
        <v>40299</v>
      </c>
      <c r="H521" s="1">
        <v>492</v>
      </c>
    </row>
    <row r="522" spans="1:8" ht="12" customHeight="1">
      <c r="A522" s="342" t="s">
        <v>1427</v>
      </c>
      <c r="B522" s="342"/>
      <c r="C522" s="24">
        <v>215.5</v>
      </c>
      <c r="D522" s="12">
        <v>8</v>
      </c>
      <c r="E522" s="13" t="s">
        <v>1429</v>
      </c>
      <c r="F522" s="13"/>
      <c r="G522" s="14">
        <v>40299</v>
      </c>
      <c r="H522" s="1">
        <v>493</v>
      </c>
    </row>
    <row r="523" spans="1:8" ht="21.75" customHeight="1">
      <c r="A523" s="342" t="s">
        <v>1430</v>
      </c>
      <c r="B523" s="342"/>
      <c r="C523" s="12">
        <v>544.5</v>
      </c>
      <c r="D523" s="12">
        <v>12</v>
      </c>
      <c r="E523" s="13" t="s">
        <v>1432</v>
      </c>
      <c r="F523" s="13"/>
      <c r="G523" s="14">
        <v>40299</v>
      </c>
      <c r="H523" s="1">
        <v>494</v>
      </c>
    </row>
    <row r="524" spans="1:8" ht="25.5" customHeight="1">
      <c r="A524" s="342" t="s">
        <v>1433</v>
      </c>
      <c r="B524" s="342"/>
      <c r="C524" s="37">
        <v>254.7</v>
      </c>
      <c r="D524" s="12">
        <v>10</v>
      </c>
      <c r="E524" s="13" t="s">
        <v>1435</v>
      </c>
      <c r="F524" s="13"/>
      <c r="G524" s="14">
        <v>40299</v>
      </c>
      <c r="H524" s="1">
        <v>495</v>
      </c>
    </row>
    <row r="525" spans="1:8" ht="24" customHeight="1">
      <c r="A525" s="342" t="s">
        <v>1436</v>
      </c>
      <c r="B525" s="342"/>
      <c r="C525" s="24">
        <v>133.9</v>
      </c>
      <c r="D525" s="12">
        <v>4</v>
      </c>
      <c r="E525" s="13" t="s">
        <v>1437</v>
      </c>
      <c r="F525" s="13"/>
      <c r="G525" s="14">
        <v>40299</v>
      </c>
      <c r="H525" s="1">
        <v>496</v>
      </c>
    </row>
    <row r="526" spans="1:8" ht="25.5" customHeight="1">
      <c r="A526" s="342" t="s">
        <v>1438</v>
      </c>
      <c r="B526" s="342"/>
      <c r="C526" s="21">
        <v>116.7</v>
      </c>
      <c r="D526" s="12">
        <v>3</v>
      </c>
      <c r="E526" s="13" t="s">
        <v>1440</v>
      </c>
      <c r="F526" s="13"/>
      <c r="G526" s="14">
        <v>40299</v>
      </c>
      <c r="H526" s="1">
        <v>497</v>
      </c>
    </row>
    <row r="527" spans="1:7" ht="13.5" customHeight="1">
      <c r="A527" s="338" t="s">
        <v>130</v>
      </c>
      <c r="B527" s="338"/>
      <c r="C527" s="25">
        <f>SUM(C479:C526)</f>
        <v>20748.760000000002</v>
      </c>
      <c r="D527" s="25">
        <f>SUM(D479:D526)</f>
        <v>435</v>
      </c>
      <c r="E527" s="13"/>
      <c r="F527" s="13"/>
      <c r="G527" s="14"/>
    </row>
    <row r="528" spans="1:7" ht="13.5" customHeight="1">
      <c r="A528" s="344" t="s">
        <v>1443</v>
      </c>
      <c r="B528" s="344"/>
      <c r="C528" s="344"/>
      <c r="D528" s="344"/>
      <c r="E528" s="344"/>
      <c r="F528" s="344"/>
      <c r="G528" s="344"/>
    </row>
    <row r="529" spans="1:8" ht="12" customHeight="1">
      <c r="A529" s="342" t="s">
        <v>1444</v>
      </c>
      <c r="B529" s="342"/>
      <c r="C529" s="27">
        <v>298.1</v>
      </c>
      <c r="D529" s="12">
        <v>8</v>
      </c>
      <c r="E529" s="13" t="s">
        <v>1446</v>
      </c>
      <c r="F529" s="13"/>
      <c r="G529" s="14">
        <v>40299</v>
      </c>
      <c r="H529" s="1">
        <v>498</v>
      </c>
    </row>
    <row r="530" spans="1:8" ht="12" customHeight="1">
      <c r="A530" s="342" t="s">
        <v>1447</v>
      </c>
      <c r="B530" s="342"/>
      <c r="C530" s="27">
        <v>314</v>
      </c>
      <c r="D530" s="12">
        <v>8</v>
      </c>
      <c r="E530" s="13" t="s">
        <v>1449</v>
      </c>
      <c r="F530" s="13"/>
      <c r="G530" s="14">
        <v>40299</v>
      </c>
      <c r="H530" s="1">
        <v>499</v>
      </c>
    </row>
    <row r="531" spans="1:8" ht="12" customHeight="1">
      <c r="A531" s="342" t="s">
        <v>1450</v>
      </c>
      <c r="B531" s="342"/>
      <c r="C531" s="27">
        <v>310.1</v>
      </c>
      <c r="D531" s="12">
        <v>8</v>
      </c>
      <c r="E531" s="13" t="s">
        <v>1452</v>
      </c>
      <c r="F531" s="13"/>
      <c r="G531" s="14">
        <v>40299</v>
      </c>
      <c r="H531" s="1">
        <v>500</v>
      </c>
    </row>
    <row r="532" spans="1:8" ht="12" customHeight="1">
      <c r="A532" s="342" t="s">
        <v>1453</v>
      </c>
      <c r="B532" s="342"/>
      <c r="C532" s="27">
        <v>64.3</v>
      </c>
      <c r="D532" s="12">
        <v>2</v>
      </c>
      <c r="E532" s="13" t="s">
        <v>1455</v>
      </c>
      <c r="F532" s="13"/>
      <c r="G532" s="14">
        <v>40299</v>
      </c>
      <c r="H532" s="1">
        <v>501</v>
      </c>
    </row>
    <row r="533" spans="1:8" ht="12" customHeight="1">
      <c r="A533" s="342" t="s">
        <v>1456</v>
      </c>
      <c r="B533" s="342"/>
      <c r="C533" s="27">
        <v>87.4</v>
      </c>
      <c r="D533" s="12">
        <v>2</v>
      </c>
      <c r="E533" s="13" t="s">
        <v>1458</v>
      </c>
      <c r="F533" s="13"/>
      <c r="G533" s="14">
        <v>40299</v>
      </c>
      <c r="H533" s="1">
        <v>502</v>
      </c>
    </row>
    <row r="534" spans="1:8" ht="12" customHeight="1">
      <c r="A534" s="342" t="s">
        <v>1459</v>
      </c>
      <c r="B534" s="342"/>
      <c r="C534" s="27">
        <v>278.5</v>
      </c>
      <c r="D534" s="12">
        <v>6</v>
      </c>
      <c r="E534" s="13" t="s">
        <v>1461</v>
      </c>
      <c r="F534" s="13"/>
      <c r="G534" s="14">
        <v>41067</v>
      </c>
      <c r="H534" s="1">
        <v>503</v>
      </c>
    </row>
    <row r="535" spans="1:8" ht="12" customHeight="1">
      <c r="A535" s="342" t="s">
        <v>1462</v>
      </c>
      <c r="B535" s="342"/>
      <c r="C535" s="27">
        <v>279.4</v>
      </c>
      <c r="D535" s="12">
        <v>6</v>
      </c>
      <c r="E535" s="13" t="s">
        <v>1464</v>
      </c>
      <c r="F535" s="13"/>
      <c r="G535" s="14">
        <v>41067</v>
      </c>
      <c r="H535" s="1">
        <v>504</v>
      </c>
    </row>
    <row r="536" spans="1:8" ht="12" customHeight="1">
      <c r="A536" s="342" t="s">
        <v>1465</v>
      </c>
      <c r="B536" s="342"/>
      <c r="C536" s="27">
        <v>95.4</v>
      </c>
      <c r="D536" s="12">
        <v>3</v>
      </c>
      <c r="E536" s="13" t="s">
        <v>1467</v>
      </c>
      <c r="F536" s="13"/>
      <c r="G536" s="14">
        <v>40299</v>
      </c>
      <c r="H536" s="1">
        <v>505</v>
      </c>
    </row>
    <row r="537" spans="1:8" ht="12" customHeight="1">
      <c r="A537" s="342" t="s">
        <v>1468</v>
      </c>
      <c r="B537" s="342"/>
      <c r="C537" s="27">
        <v>157.3</v>
      </c>
      <c r="D537" s="12">
        <v>4</v>
      </c>
      <c r="E537" s="13" t="s">
        <v>1470</v>
      </c>
      <c r="F537" s="13"/>
      <c r="G537" s="14">
        <v>40299</v>
      </c>
      <c r="H537" s="1">
        <v>506</v>
      </c>
    </row>
    <row r="538" spans="1:8" ht="12" customHeight="1">
      <c r="A538" s="342" t="s">
        <v>1471</v>
      </c>
      <c r="B538" s="342"/>
      <c r="C538" s="27">
        <v>833.4</v>
      </c>
      <c r="D538" s="12">
        <v>18</v>
      </c>
      <c r="E538" s="13" t="s">
        <v>1473</v>
      </c>
      <c r="F538" s="13"/>
      <c r="G538" s="14">
        <v>40299</v>
      </c>
      <c r="H538" s="1">
        <v>507</v>
      </c>
    </row>
    <row r="539" spans="1:8" ht="12" customHeight="1">
      <c r="A539" s="342" t="s">
        <v>1474</v>
      </c>
      <c r="B539" s="342"/>
      <c r="C539" s="27">
        <v>832</v>
      </c>
      <c r="D539" s="12">
        <v>18</v>
      </c>
      <c r="E539" s="13" t="s">
        <v>1476</v>
      </c>
      <c r="F539" s="13"/>
      <c r="G539" s="14">
        <v>40299</v>
      </c>
      <c r="H539" s="1">
        <v>508</v>
      </c>
    </row>
    <row r="540" spans="1:8" ht="12" customHeight="1">
      <c r="A540" s="342" t="s">
        <v>1477</v>
      </c>
      <c r="B540" s="342"/>
      <c r="C540" s="27">
        <v>1293.8</v>
      </c>
      <c r="D540" s="12">
        <v>24</v>
      </c>
      <c r="E540" s="13" t="s">
        <v>1479</v>
      </c>
      <c r="F540" s="13"/>
      <c r="G540" s="14">
        <v>40299</v>
      </c>
      <c r="H540" s="1">
        <v>509</v>
      </c>
    </row>
    <row r="541" spans="1:8" ht="12" customHeight="1">
      <c r="A541" s="342" t="s">
        <v>1480</v>
      </c>
      <c r="B541" s="342"/>
      <c r="C541" s="27">
        <v>1295.6</v>
      </c>
      <c r="D541" s="12">
        <v>24</v>
      </c>
      <c r="E541" s="13" t="s">
        <v>1482</v>
      </c>
      <c r="F541" s="13"/>
      <c r="G541" s="14">
        <v>40299</v>
      </c>
      <c r="H541" s="1">
        <v>510</v>
      </c>
    </row>
    <row r="542" spans="1:8" ht="12" customHeight="1">
      <c r="A542" s="342" t="s">
        <v>1483</v>
      </c>
      <c r="B542" s="342"/>
      <c r="C542" s="27">
        <v>1338.1</v>
      </c>
      <c r="D542" s="12">
        <v>36</v>
      </c>
      <c r="E542" s="13" t="s">
        <v>1485</v>
      </c>
      <c r="F542" s="13"/>
      <c r="G542" s="14">
        <v>40299</v>
      </c>
      <c r="H542" s="1">
        <v>511</v>
      </c>
    </row>
    <row r="543" spans="1:8" ht="12" customHeight="1">
      <c r="A543" s="342" t="s">
        <v>1486</v>
      </c>
      <c r="B543" s="342"/>
      <c r="C543" s="27">
        <v>135.9</v>
      </c>
      <c r="D543" s="12">
        <v>3</v>
      </c>
      <c r="E543" s="13" t="s">
        <v>1487</v>
      </c>
      <c r="F543" s="13"/>
      <c r="G543" s="14">
        <v>40299</v>
      </c>
      <c r="H543" s="1">
        <v>512</v>
      </c>
    </row>
    <row r="544" spans="1:8" ht="12" customHeight="1">
      <c r="A544" s="342" t="s">
        <v>1488</v>
      </c>
      <c r="B544" s="342"/>
      <c r="C544" s="27">
        <v>100.4</v>
      </c>
      <c r="D544" s="12">
        <v>3</v>
      </c>
      <c r="E544" s="13" t="s">
        <v>952</v>
      </c>
      <c r="F544" s="13"/>
      <c r="G544" s="14">
        <v>40299</v>
      </c>
      <c r="H544" s="1">
        <v>513</v>
      </c>
    </row>
    <row r="545" spans="1:8" ht="12" customHeight="1">
      <c r="A545" s="342" t="s">
        <v>1490</v>
      </c>
      <c r="B545" s="342"/>
      <c r="C545" s="27">
        <v>101.3</v>
      </c>
      <c r="D545" s="12">
        <v>4</v>
      </c>
      <c r="E545" s="13" t="s">
        <v>1492</v>
      </c>
      <c r="F545" s="13"/>
      <c r="G545" s="14">
        <v>40299</v>
      </c>
      <c r="H545" s="1">
        <v>514</v>
      </c>
    </row>
    <row r="546" spans="1:8" ht="12" customHeight="1">
      <c r="A546" s="342" t="s">
        <v>1493</v>
      </c>
      <c r="B546" s="342"/>
      <c r="C546" s="27">
        <v>102.9</v>
      </c>
      <c r="D546" s="12">
        <v>3</v>
      </c>
      <c r="E546" s="13" t="s">
        <v>1495</v>
      </c>
      <c r="F546" s="13"/>
      <c r="G546" s="14">
        <v>40299</v>
      </c>
      <c r="H546" s="1">
        <v>515</v>
      </c>
    </row>
    <row r="547" spans="1:8" ht="12" customHeight="1">
      <c r="A547" s="342" t="s">
        <v>1496</v>
      </c>
      <c r="B547" s="342"/>
      <c r="C547" s="27">
        <v>278.1</v>
      </c>
      <c r="D547" s="12">
        <v>6</v>
      </c>
      <c r="E547" s="13" t="s">
        <v>1498</v>
      </c>
      <c r="F547" s="13"/>
      <c r="G547" s="14">
        <v>40299</v>
      </c>
      <c r="H547" s="1">
        <v>516</v>
      </c>
    </row>
    <row r="548" spans="1:8" ht="12" customHeight="1">
      <c r="A548" s="342" t="s">
        <v>1499</v>
      </c>
      <c r="B548" s="342"/>
      <c r="C548" s="27">
        <v>279.2</v>
      </c>
      <c r="D548" s="12">
        <v>6</v>
      </c>
      <c r="E548" s="13" t="s">
        <v>1501</v>
      </c>
      <c r="F548" s="13"/>
      <c r="G548" s="14">
        <v>40299</v>
      </c>
      <c r="H548" s="1">
        <v>517</v>
      </c>
    </row>
    <row r="549" spans="1:8" ht="12" customHeight="1">
      <c r="A549" s="342" t="s">
        <v>1502</v>
      </c>
      <c r="B549" s="342"/>
      <c r="C549" s="29">
        <v>183.5</v>
      </c>
      <c r="D549" s="12">
        <v>2</v>
      </c>
      <c r="E549" s="13" t="s">
        <v>1504</v>
      </c>
      <c r="F549" s="13"/>
      <c r="G549" s="14">
        <v>40299</v>
      </c>
      <c r="H549" s="1">
        <v>518</v>
      </c>
    </row>
    <row r="550" spans="1:8" ht="12" customHeight="1">
      <c r="A550" s="342" t="s">
        <v>1505</v>
      </c>
      <c r="B550" s="342"/>
      <c r="C550" s="27">
        <v>164.2</v>
      </c>
      <c r="D550" s="12">
        <v>2</v>
      </c>
      <c r="E550" s="13" t="s">
        <v>1507</v>
      </c>
      <c r="F550" s="13"/>
      <c r="G550" s="14">
        <v>40299</v>
      </c>
      <c r="H550" s="1">
        <v>519</v>
      </c>
    </row>
    <row r="551" spans="1:8" ht="12" customHeight="1">
      <c r="A551" s="342" t="s">
        <v>1508</v>
      </c>
      <c r="B551" s="342"/>
      <c r="C551" s="27">
        <v>179</v>
      </c>
      <c r="D551" s="12">
        <v>8</v>
      </c>
      <c r="E551" s="13" t="s">
        <v>1510</v>
      </c>
      <c r="F551" s="13"/>
      <c r="G551" s="14">
        <v>40299</v>
      </c>
      <c r="H551" s="1">
        <v>520</v>
      </c>
    </row>
    <row r="552" spans="1:8" ht="12" customHeight="1">
      <c r="A552" s="342" t="s">
        <v>1511</v>
      </c>
      <c r="B552" s="342"/>
      <c r="C552" s="27">
        <v>115.7</v>
      </c>
      <c r="D552" s="12">
        <v>4</v>
      </c>
      <c r="E552" s="13" t="s">
        <v>1479</v>
      </c>
      <c r="F552" s="13"/>
      <c r="G552" s="14">
        <v>40299</v>
      </c>
      <c r="H552" s="1">
        <v>521</v>
      </c>
    </row>
    <row r="553" spans="1:8" ht="12" customHeight="1">
      <c r="A553" s="342" t="s">
        <v>1513</v>
      </c>
      <c r="B553" s="342"/>
      <c r="C553" s="27">
        <v>835.1</v>
      </c>
      <c r="D553" s="12">
        <v>18</v>
      </c>
      <c r="E553" s="13" t="s">
        <v>1515</v>
      </c>
      <c r="F553" s="13"/>
      <c r="G553" s="14">
        <v>40299</v>
      </c>
      <c r="H553" s="1">
        <v>522</v>
      </c>
    </row>
    <row r="554" spans="1:8" ht="12" customHeight="1">
      <c r="A554" s="342" t="s">
        <v>1516</v>
      </c>
      <c r="B554" s="342"/>
      <c r="C554" s="27">
        <v>837.9</v>
      </c>
      <c r="D554" s="12">
        <v>18</v>
      </c>
      <c r="E554" s="13" t="s">
        <v>1518</v>
      </c>
      <c r="F554" s="13"/>
      <c r="G554" s="14">
        <v>40299</v>
      </c>
      <c r="H554" s="1">
        <v>523</v>
      </c>
    </row>
    <row r="555" spans="1:8" ht="12" customHeight="1">
      <c r="A555" s="342" t="s">
        <v>1519</v>
      </c>
      <c r="B555" s="342"/>
      <c r="C555" s="27">
        <v>471.5</v>
      </c>
      <c r="D555" s="12">
        <v>12</v>
      </c>
      <c r="E555" s="13" t="s">
        <v>1521</v>
      </c>
      <c r="F555" s="13"/>
      <c r="G555" s="14">
        <v>40299</v>
      </c>
      <c r="H555" s="1">
        <v>524</v>
      </c>
    </row>
    <row r="556" spans="1:8" ht="12" customHeight="1">
      <c r="A556" s="342" t="s">
        <v>1522</v>
      </c>
      <c r="B556" s="342"/>
      <c r="C556" s="27">
        <v>839.5</v>
      </c>
      <c r="D556" s="12">
        <v>18</v>
      </c>
      <c r="E556" s="13" t="s">
        <v>1524</v>
      </c>
      <c r="F556" s="13"/>
      <c r="G556" s="14">
        <v>40299</v>
      </c>
      <c r="H556" s="1">
        <v>525</v>
      </c>
    </row>
    <row r="557" spans="1:8" ht="12" customHeight="1">
      <c r="A557" s="342" t="s">
        <v>1525</v>
      </c>
      <c r="B557" s="342"/>
      <c r="C557" s="27">
        <v>836.6</v>
      </c>
      <c r="D557" s="12">
        <v>18</v>
      </c>
      <c r="E557" s="13" t="s">
        <v>1527</v>
      </c>
      <c r="F557" s="13"/>
      <c r="G557" s="14">
        <v>40299</v>
      </c>
      <c r="H557" s="1">
        <v>526</v>
      </c>
    </row>
    <row r="558" spans="1:8" ht="12" customHeight="1">
      <c r="A558" s="342" t="s">
        <v>1528</v>
      </c>
      <c r="B558" s="342"/>
      <c r="C558" s="27">
        <v>852.3</v>
      </c>
      <c r="D558" s="12">
        <v>18</v>
      </c>
      <c r="E558" s="13" t="s">
        <v>1530</v>
      </c>
      <c r="F558" s="13"/>
      <c r="G558" s="14">
        <v>40299</v>
      </c>
      <c r="H558" s="1">
        <v>527</v>
      </c>
    </row>
    <row r="559" spans="1:8" ht="12" customHeight="1">
      <c r="A559" s="342" t="s">
        <v>1531</v>
      </c>
      <c r="B559" s="342"/>
      <c r="C559" s="27">
        <v>870.4</v>
      </c>
      <c r="D559" s="12">
        <v>18</v>
      </c>
      <c r="E559" s="13" t="s">
        <v>1533</v>
      </c>
      <c r="F559" s="13"/>
      <c r="G559" s="14">
        <v>40299</v>
      </c>
      <c r="H559" s="1">
        <v>528</v>
      </c>
    </row>
    <row r="560" spans="1:8" ht="12" customHeight="1">
      <c r="A560" s="342" t="s">
        <v>1534</v>
      </c>
      <c r="B560" s="342"/>
      <c r="C560" s="27">
        <v>864.7</v>
      </c>
      <c r="D560" s="12">
        <v>18</v>
      </c>
      <c r="E560" s="13" t="s">
        <v>1536</v>
      </c>
      <c r="F560" s="13"/>
      <c r="G560" s="14">
        <v>40299</v>
      </c>
      <c r="H560" s="1">
        <v>529</v>
      </c>
    </row>
    <row r="561" spans="1:8" ht="12" customHeight="1">
      <c r="A561" s="342" t="s">
        <v>1537</v>
      </c>
      <c r="B561" s="342"/>
      <c r="C561" s="27">
        <v>831.3</v>
      </c>
      <c r="D561" s="12">
        <v>18</v>
      </c>
      <c r="E561" s="13" t="s">
        <v>1539</v>
      </c>
      <c r="F561" s="13"/>
      <c r="G561" s="14">
        <v>40299</v>
      </c>
      <c r="H561" s="1">
        <v>530</v>
      </c>
    </row>
    <row r="562" spans="1:8" ht="12" customHeight="1">
      <c r="A562" s="342" t="s">
        <v>1540</v>
      </c>
      <c r="B562" s="342"/>
      <c r="C562" s="27">
        <v>836.7</v>
      </c>
      <c r="D562" s="12">
        <v>18</v>
      </c>
      <c r="E562" s="13" t="s">
        <v>1542</v>
      </c>
      <c r="F562" s="13"/>
      <c r="G562" s="14">
        <v>40299</v>
      </c>
      <c r="H562" s="1">
        <v>531</v>
      </c>
    </row>
    <row r="563" spans="1:8" ht="12" customHeight="1">
      <c r="A563" s="342" t="s">
        <v>1543</v>
      </c>
      <c r="B563" s="342"/>
      <c r="C563" s="27">
        <v>836.5</v>
      </c>
      <c r="D563" s="12">
        <v>18</v>
      </c>
      <c r="E563" s="13" t="s">
        <v>1545</v>
      </c>
      <c r="F563" s="13"/>
      <c r="G563" s="14">
        <v>40299</v>
      </c>
      <c r="H563" s="1">
        <v>532</v>
      </c>
    </row>
    <row r="564" spans="1:8" ht="26.25" customHeight="1">
      <c r="A564" s="342" t="s">
        <v>1546</v>
      </c>
      <c r="B564" s="342"/>
      <c r="C564" s="27">
        <v>1290.6</v>
      </c>
      <c r="D564" s="12">
        <v>32</v>
      </c>
      <c r="E564" s="13"/>
      <c r="F564" s="13" t="s">
        <v>1548</v>
      </c>
      <c r="G564" s="14">
        <v>40299</v>
      </c>
      <c r="H564" s="1">
        <v>533</v>
      </c>
    </row>
    <row r="565" spans="1:8" ht="24.75" customHeight="1">
      <c r="A565" s="342" t="s">
        <v>1549</v>
      </c>
      <c r="B565" s="342"/>
      <c r="C565" s="27">
        <v>2465.9</v>
      </c>
      <c r="D565" s="12">
        <v>60</v>
      </c>
      <c r="E565" s="13"/>
      <c r="F565" s="13" t="s">
        <v>1548</v>
      </c>
      <c r="G565" s="14">
        <v>40299</v>
      </c>
      <c r="H565" s="1">
        <v>534</v>
      </c>
    </row>
    <row r="566" spans="1:8" ht="24.75" customHeight="1">
      <c r="A566" s="342" t="s">
        <v>1553</v>
      </c>
      <c r="B566" s="342"/>
      <c r="C566" s="27">
        <v>3462.5</v>
      </c>
      <c r="D566" s="12">
        <v>75</v>
      </c>
      <c r="E566" s="13"/>
      <c r="F566" s="13" t="s">
        <v>1548</v>
      </c>
      <c r="G566" s="14">
        <v>40299</v>
      </c>
      <c r="H566" s="1">
        <v>535</v>
      </c>
    </row>
    <row r="567" spans="1:8" ht="23.25" customHeight="1">
      <c r="A567" s="342" t="s">
        <v>1556</v>
      </c>
      <c r="B567" s="342"/>
      <c r="C567" s="27">
        <v>3485.2</v>
      </c>
      <c r="D567" s="12">
        <v>75</v>
      </c>
      <c r="E567" s="13"/>
      <c r="F567" s="13" t="s">
        <v>1548</v>
      </c>
      <c r="G567" s="14">
        <v>40299</v>
      </c>
      <c r="H567" s="1">
        <v>536</v>
      </c>
    </row>
    <row r="568" spans="1:8" ht="25.5" customHeight="1">
      <c r="A568" s="342" t="s">
        <v>1559</v>
      </c>
      <c r="B568" s="342"/>
      <c r="C568" s="27">
        <v>3539.9</v>
      </c>
      <c r="D568" s="12">
        <v>75</v>
      </c>
      <c r="E568" s="13"/>
      <c r="F568" s="13" t="s">
        <v>1548</v>
      </c>
      <c r="G568" s="14">
        <v>40299</v>
      </c>
      <c r="H568" s="1">
        <v>537</v>
      </c>
    </row>
    <row r="569" spans="1:8" ht="24" customHeight="1">
      <c r="A569" s="342" t="s">
        <v>1563</v>
      </c>
      <c r="B569" s="342"/>
      <c r="C569" s="27">
        <v>3562.3</v>
      </c>
      <c r="D569" s="12">
        <v>75</v>
      </c>
      <c r="E569" s="13"/>
      <c r="F569" s="13" t="s">
        <v>1548</v>
      </c>
      <c r="G569" s="14">
        <v>40299</v>
      </c>
      <c r="H569" s="1">
        <v>538</v>
      </c>
    </row>
    <row r="570" spans="1:8" ht="28.5" customHeight="1">
      <c r="A570" s="342" t="s">
        <v>1566</v>
      </c>
      <c r="B570" s="342"/>
      <c r="C570" s="27">
        <v>4000.7</v>
      </c>
      <c r="D570" s="12">
        <v>80</v>
      </c>
      <c r="E570" s="13"/>
      <c r="F570" s="13" t="s">
        <v>1548</v>
      </c>
      <c r="G570" s="14">
        <v>40299</v>
      </c>
      <c r="H570" s="1">
        <v>539</v>
      </c>
    </row>
    <row r="571" spans="1:8" ht="12" customHeight="1">
      <c r="A571" s="342" t="s">
        <v>1569</v>
      </c>
      <c r="B571" s="342"/>
      <c r="C571" s="27">
        <v>473.5</v>
      </c>
      <c r="D571" s="12">
        <v>8</v>
      </c>
      <c r="E571" s="13" t="s">
        <v>1571</v>
      </c>
      <c r="F571" s="13"/>
      <c r="G571" s="14">
        <v>40299</v>
      </c>
      <c r="H571" s="1">
        <v>540</v>
      </c>
    </row>
    <row r="572" spans="1:8" ht="12" customHeight="1">
      <c r="A572" s="342" t="s">
        <v>1572</v>
      </c>
      <c r="B572" s="342"/>
      <c r="C572" s="27">
        <v>809.4</v>
      </c>
      <c r="D572" s="12">
        <v>12</v>
      </c>
      <c r="E572" s="13" t="s">
        <v>1574</v>
      </c>
      <c r="F572" s="13"/>
      <c r="G572" s="14">
        <v>40299</v>
      </c>
      <c r="H572" s="1">
        <v>541</v>
      </c>
    </row>
    <row r="573" spans="1:8" ht="24.75" customHeight="1">
      <c r="A573" s="342" t="s">
        <v>1575</v>
      </c>
      <c r="B573" s="342"/>
      <c r="C573" s="27">
        <v>643.6</v>
      </c>
      <c r="D573" s="12">
        <v>16</v>
      </c>
      <c r="E573" s="13"/>
      <c r="F573" s="13" t="s">
        <v>1548</v>
      </c>
      <c r="G573" s="14">
        <v>40299</v>
      </c>
      <c r="H573" s="1">
        <v>542</v>
      </c>
    </row>
    <row r="574" spans="1:8" ht="26.25" customHeight="1">
      <c r="A574" s="342" t="s">
        <v>1577</v>
      </c>
      <c r="B574" s="342"/>
      <c r="C574" s="29">
        <v>1280.2</v>
      </c>
      <c r="D574" s="12">
        <v>32</v>
      </c>
      <c r="E574" s="13"/>
      <c r="F574" s="13" t="s">
        <v>1548</v>
      </c>
      <c r="G574" s="14">
        <v>40299</v>
      </c>
      <c r="H574" s="1">
        <v>543</v>
      </c>
    </row>
    <row r="575" spans="1:8" ht="24.75" customHeight="1">
      <c r="A575" s="342" t="s">
        <v>1579</v>
      </c>
      <c r="B575" s="342"/>
      <c r="C575" s="27">
        <v>1239.1</v>
      </c>
      <c r="D575" s="12">
        <v>31</v>
      </c>
      <c r="E575" s="13"/>
      <c r="F575" s="13" t="s">
        <v>1548</v>
      </c>
      <c r="G575" s="14">
        <v>40299</v>
      </c>
      <c r="H575" s="1">
        <v>544</v>
      </c>
    </row>
    <row r="576" spans="1:7" ht="17.25" customHeight="1">
      <c r="A576" s="338" t="s">
        <v>130</v>
      </c>
      <c r="B576" s="338"/>
      <c r="C576" s="38">
        <f>SUM(C529:C575)</f>
        <v>44282.99999999999</v>
      </c>
      <c r="D576" s="38">
        <f>SUM(D529:D575)</f>
        <v>971</v>
      </c>
      <c r="E576" s="13"/>
      <c r="F576" s="13"/>
      <c r="G576" s="14"/>
    </row>
    <row r="577" spans="1:7" ht="13.5" customHeight="1">
      <c r="A577" s="344" t="s">
        <v>1584</v>
      </c>
      <c r="B577" s="344"/>
      <c r="C577" s="344"/>
      <c r="D577" s="344"/>
      <c r="E577" s="344"/>
      <c r="F577" s="344"/>
      <c r="G577" s="344"/>
    </row>
    <row r="578" spans="1:8" ht="12" customHeight="1">
      <c r="A578" s="342" t="s">
        <v>1585</v>
      </c>
      <c r="B578" s="342"/>
      <c r="C578" s="22">
        <v>921.8</v>
      </c>
      <c r="D578" s="12">
        <v>22</v>
      </c>
      <c r="E578" s="13" t="s">
        <v>1587</v>
      </c>
      <c r="F578" s="13"/>
      <c r="G578" s="14">
        <v>40299</v>
      </c>
      <c r="H578" s="1">
        <v>545</v>
      </c>
    </row>
    <row r="579" spans="1:8" ht="12" customHeight="1">
      <c r="A579" s="342" t="s">
        <v>1588</v>
      </c>
      <c r="B579" s="342"/>
      <c r="C579" s="21">
        <v>1143.5</v>
      </c>
      <c r="D579" s="12">
        <v>24</v>
      </c>
      <c r="E579" s="13" t="s">
        <v>1590</v>
      </c>
      <c r="F579" s="13"/>
      <c r="G579" s="14">
        <v>40299</v>
      </c>
      <c r="H579" s="1">
        <v>546</v>
      </c>
    </row>
    <row r="580" spans="1:7" ht="14.25" customHeight="1">
      <c r="A580" s="338" t="s">
        <v>130</v>
      </c>
      <c r="B580" s="338"/>
      <c r="C580" s="25">
        <f>SUM(C578:C579)</f>
        <v>2065.3</v>
      </c>
      <c r="D580" s="25">
        <f>SUM(D578:D579)</f>
        <v>46</v>
      </c>
      <c r="E580" s="13"/>
      <c r="F580" s="13"/>
      <c r="G580" s="17"/>
    </row>
    <row r="581" spans="1:7" ht="13.5" customHeight="1">
      <c r="A581" s="344" t="s">
        <v>1591</v>
      </c>
      <c r="B581" s="344"/>
      <c r="C581" s="344"/>
      <c r="D581" s="344"/>
      <c r="E581" s="344"/>
      <c r="F581" s="344"/>
      <c r="G581" s="344"/>
    </row>
    <row r="582" spans="1:8" ht="12" customHeight="1">
      <c r="A582" s="342" t="s">
        <v>1592</v>
      </c>
      <c r="B582" s="342"/>
      <c r="C582" s="10">
        <v>115.4</v>
      </c>
      <c r="D582" s="12">
        <v>4</v>
      </c>
      <c r="E582" s="13" t="s">
        <v>1594</v>
      </c>
      <c r="F582" s="13"/>
      <c r="G582" s="13" t="s">
        <v>1595</v>
      </c>
      <c r="H582" s="1">
        <v>547</v>
      </c>
    </row>
    <row r="583" spans="1:8" ht="12" customHeight="1">
      <c r="A583" s="342" t="s">
        <v>1596</v>
      </c>
      <c r="B583" s="342"/>
      <c r="C583" s="10">
        <v>219.9</v>
      </c>
      <c r="D583" s="12">
        <v>4</v>
      </c>
      <c r="E583" s="13" t="s">
        <v>1598</v>
      </c>
      <c r="F583" s="13"/>
      <c r="G583" s="13" t="s">
        <v>1595</v>
      </c>
      <c r="H583" s="1">
        <v>548</v>
      </c>
    </row>
    <row r="584" spans="1:8" ht="12" customHeight="1">
      <c r="A584" s="342" t="s">
        <v>1599</v>
      </c>
      <c r="B584" s="342"/>
      <c r="C584" s="10">
        <v>488.5</v>
      </c>
      <c r="D584" s="12">
        <v>12</v>
      </c>
      <c r="E584" s="13" t="s">
        <v>1601</v>
      </c>
      <c r="F584" s="13"/>
      <c r="G584" s="13" t="s">
        <v>1595</v>
      </c>
      <c r="H584" s="1">
        <v>549</v>
      </c>
    </row>
    <row r="585" spans="1:8" ht="12" customHeight="1">
      <c r="A585" s="342" t="s">
        <v>1602</v>
      </c>
      <c r="B585" s="342"/>
      <c r="C585" s="10">
        <v>204.7</v>
      </c>
      <c r="D585" s="12">
        <v>2</v>
      </c>
      <c r="E585" s="13" t="s">
        <v>1604</v>
      </c>
      <c r="F585" s="13"/>
      <c r="G585" s="13" t="s">
        <v>1595</v>
      </c>
      <c r="H585" s="1">
        <v>550</v>
      </c>
    </row>
    <row r="586" spans="1:8" ht="12" customHeight="1">
      <c r="A586" s="342" t="s">
        <v>1605</v>
      </c>
      <c r="B586" s="342"/>
      <c r="C586" s="10">
        <v>534.3</v>
      </c>
      <c r="D586" s="12">
        <v>12</v>
      </c>
      <c r="E586" s="13" t="s">
        <v>1607</v>
      </c>
      <c r="F586" s="13"/>
      <c r="G586" s="13" t="s">
        <v>1595</v>
      </c>
      <c r="H586" s="1">
        <v>551</v>
      </c>
    </row>
    <row r="587" spans="1:8" ht="12" customHeight="1">
      <c r="A587" s="342" t="s">
        <v>1608</v>
      </c>
      <c r="B587" s="342"/>
      <c r="C587" s="10">
        <v>789</v>
      </c>
      <c r="D587" s="12">
        <v>16</v>
      </c>
      <c r="E587" s="13" t="s">
        <v>1610</v>
      </c>
      <c r="F587" s="13"/>
      <c r="G587" s="13" t="s">
        <v>1595</v>
      </c>
      <c r="H587" s="1">
        <v>552</v>
      </c>
    </row>
    <row r="588" spans="1:8" ht="12" customHeight="1">
      <c r="A588" s="342" t="s">
        <v>1611</v>
      </c>
      <c r="B588" s="342"/>
      <c r="C588" s="10">
        <v>528.4</v>
      </c>
      <c r="D588" s="12">
        <v>12</v>
      </c>
      <c r="E588" s="13" t="s">
        <v>1613</v>
      </c>
      <c r="F588" s="13"/>
      <c r="G588" s="13" t="s">
        <v>1595</v>
      </c>
      <c r="H588" s="1">
        <v>553</v>
      </c>
    </row>
    <row r="589" spans="1:8" ht="12" customHeight="1">
      <c r="A589" s="342" t="s">
        <v>1614</v>
      </c>
      <c r="B589" s="342"/>
      <c r="C589" s="10">
        <v>184.7</v>
      </c>
      <c r="D589" s="12">
        <v>4</v>
      </c>
      <c r="E589" s="13" t="s">
        <v>1616</v>
      </c>
      <c r="F589" s="13"/>
      <c r="G589" s="13" t="s">
        <v>1595</v>
      </c>
      <c r="H589" s="1">
        <v>554</v>
      </c>
    </row>
    <row r="590" spans="1:8" ht="12" customHeight="1">
      <c r="A590" s="342" t="s">
        <v>1617</v>
      </c>
      <c r="B590" s="342"/>
      <c r="C590" s="10">
        <v>255.8</v>
      </c>
      <c r="D590" s="12">
        <v>4</v>
      </c>
      <c r="E590" s="13" t="s">
        <v>1619</v>
      </c>
      <c r="F590" s="13"/>
      <c r="G590" s="13" t="s">
        <v>1595</v>
      </c>
      <c r="H590" s="1">
        <v>555</v>
      </c>
    </row>
    <row r="591" spans="1:8" ht="12" customHeight="1">
      <c r="A591" s="342" t="s">
        <v>1620</v>
      </c>
      <c r="B591" s="342"/>
      <c r="C591" s="10">
        <v>96.5</v>
      </c>
      <c r="D591" s="12">
        <v>2</v>
      </c>
      <c r="E591" s="13" t="s">
        <v>1622</v>
      </c>
      <c r="F591" s="13"/>
      <c r="G591" s="14">
        <v>41548</v>
      </c>
      <c r="H591" s="1">
        <v>556</v>
      </c>
    </row>
    <row r="592" spans="1:8" ht="12" customHeight="1">
      <c r="A592" s="342" t="s">
        <v>1623</v>
      </c>
      <c r="B592" s="342"/>
      <c r="C592" s="10">
        <v>109</v>
      </c>
      <c r="D592" s="12">
        <v>3</v>
      </c>
      <c r="E592" s="13" t="s">
        <v>1625</v>
      </c>
      <c r="F592" s="13"/>
      <c r="G592" s="14">
        <v>41548</v>
      </c>
      <c r="H592" s="1">
        <v>557</v>
      </c>
    </row>
    <row r="593" spans="1:8" ht="12" customHeight="1">
      <c r="A593" s="342" t="s">
        <v>1626</v>
      </c>
      <c r="B593" s="342"/>
      <c r="C593" s="10">
        <v>176.8</v>
      </c>
      <c r="D593" s="12">
        <v>3</v>
      </c>
      <c r="E593" s="13" t="s">
        <v>1628</v>
      </c>
      <c r="F593" s="13"/>
      <c r="G593" s="14">
        <v>41548</v>
      </c>
      <c r="H593" s="1">
        <v>558</v>
      </c>
    </row>
    <row r="594" spans="1:8" ht="12" customHeight="1">
      <c r="A594" s="342" t="s">
        <v>1629</v>
      </c>
      <c r="B594" s="342"/>
      <c r="C594" s="10">
        <v>108</v>
      </c>
      <c r="D594" s="12">
        <v>4</v>
      </c>
      <c r="E594" s="13" t="s">
        <v>1631</v>
      </c>
      <c r="F594" s="13"/>
      <c r="G594" s="14">
        <v>41548</v>
      </c>
      <c r="H594" s="1">
        <v>559</v>
      </c>
    </row>
    <row r="595" spans="1:8" ht="12" customHeight="1">
      <c r="A595" s="342" t="s">
        <v>1632</v>
      </c>
      <c r="B595" s="342"/>
      <c r="C595" s="10">
        <v>267.3</v>
      </c>
      <c r="D595" s="12">
        <v>4</v>
      </c>
      <c r="E595" s="13" t="s">
        <v>1634</v>
      </c>
      <c r="F595" s="13"/>
      <c r="G595" s="14">
        <v>41548</v>
      </c>
      <c r="H595" s="1">
        <v>560</v>
      </c>
    </row>
    <row r="596" spans="1:8" ht="12" customHeight="1">
      <c r="A596" s="342" t="s">
        <v>1635</v>
      </c>
      <c r="B596" s="342"/>
      <c r="C596" s="10">
        <v>270</v>
      </c>
      <c r="D596" s="12">
        <v>4</v>
      </c>
      <c r="E596" s="13" t="s">
        <v>1637</v>
      </c>
      <c r="F596" s="13"/>
      <c r="G596" s="14">
        <v>41548</v>
      </c>
      <c r="H596" s="1">
        <v>561</v>
      </c>
    </row>
    <row r="597" spans="1:8" ht="12" customHeight="1">
      <c r="A597" s="342" t="s">
        <v>1638</v>
      </c>
      <c r="B597" s="342"/>
      <c r="C597" s="10">
        <v>106</v>
      </c>
      <c r="D597" s="12">
        <v>4</v>
      </c>
      <c r="E597" s="13" t="s">
        <v>1640</v>
      </c>
      <c r="F597" s="13"/>
      <c r="G597" s="14">
        <v>41548</v>
      </c>
      <c r="H597" s="1">
        <v>562</v>
      </c>
    </row>
    <row r="598" spans="1:8" ht="12" customHeight="1">
      <c r="A598" s="342" t="s">
        <v>1641</v>
      </c>
      <c r="B598" s="342"/>
      <c r="C598" s="10">
        <v>144</v>
      </c>
      <c r="D598" s="12">
        <v>4</v>
      </c>
      <c r="E598" s="13" t="s">
        <v>1643</v>
      </c>
      <c r="F598" s="13"/>
      <c r="G598" s="14">
        <v>41548</v>
      </c>
      <c r="H598" s="1">
        <v>563</v>
      </c>
    </row>
    <row r="599" spans="1:8" ht="12" customHeight="1">
      <c r="A599" s="342" t="s">
        <v>1644</v>
      </c>
      <c r="B599" s="342"/>
      <c r="C599" s="10">
        <v>855.2</v>
      </c>
      <c r="D599" s="12">
        <v>18</v>
      </c>
      <c r="E599" s="13" t="s">
        <v>1646</v>
      </c>
      <c r="F599" s="13"/>
      <c r="G599" s="14">
        <v>41548</v>
      </c>
      <c r="H599" s="1">
        <v>564</v>
      </c>
    </row>
    <row r="600" spans="1:8" ht="12" customHeight="1">
      <c r="A600" s="342" t="s">
        <v>1647</v>
      </c>
      <c r="B600" s="342"/>
      <c r="C600" s="10">
        <v>120.2</v>
      </c>
      <c r="D600" s="12">
        <v>4</v>
      </c>
      <c r="E600" s="13" t="s">
        <v>1649</v>
      </c>
      <c r="F600" s="13"/>
      <c r="G600" s="14">
        <v>41548</v>
      </c>
      <c r="H600" s="1">
        <v>565</v>
      </c>
    </row>
    <row r="601" spans="1:8" ht="12" customHeight="1">
      <c r="A601" s="342" t="s">
        <v>1650</v>
      </c>
      <c r="B601" s="342"/>
      <c r="C601" s="10">
        <v>121.1</v>
      </c>
      <c r="D601" s="12">
        <v>4</v>
      </c>
      <c r="E601" s="13" t="s">
        <v>1652</v>
      </c>
      <c r="F601" s="13"/>
      <c r="G601" s="14">
        <v>41548</v>
      </c>
      <c r="H601" s="1">
        <v>566</v>
      </c>
    </row>
    <row r="602" spans="1:8" ht="12" customHeight="1">
      <c r="A602" s="342" t="s">
        <v>1653</v>
      </c>
      <c r="B602" s="342"/>
      <c r="C602" s="10">
        <v>129</v>
      </c>
      <c r="D602" s="12">
        <v>6</v>
      </c>
      <c r="E602" s="13" t="s">
        <v>1654</v>
      </c>
      <c r="F602" s="13"/>
      <c r="G602" s="14">
        <v>41548</v>
      </c>
      <c r="H602" s="1">
        <v>567</v>
      </c>
    </row>
    <row r="603" spans="1:8" ht="12" customHeight="1">
      <c r="A603" s="342" t="s">
        <v>1655</v>
      </c>
      <c r="B603" s="342"/>
      <c r="C603" s="10">
        <v>79.7</v>
      </c>
      <c r="D603" s="12">
        <v>2</v>
      </c>
      <c r="E603" s="13" t="s">
        <v>1657</v>
      </c>
      <c r="F603" s="13"/>
      <c r="G603" s="14">
        <v>41548</v>
      </c>
      <c r="H603" s="1">
        <v>568</v>
      </c>
    </row>
    <row r="604" spans="1:8" ht="12" customHeight="1">
      <c r="A604" s="342" t="s">
        <v>1658</v>
      </c>
      <c r="B604" s="342"/>
      <c r="C604" s="10">
        <v>308</v>
      </c>
      <c r="D604" s="12">
        <v>9</v>
      </c>
      <c r="E604" s="13" t="s">
        <v>1660</v>
      </c>
      <c r="F604" s="13"/>
      <c r="G604" s="14">
        <v>41548</v>
      </c>
      <c r="H604" s="1">
        <v>569</v>
      </c>
    </row>
    <row r="605" spans="1:8" ht="12" customHeight="1">
      <c r="A605" s="342" t="s">
        <v>1661</v>
      </c>
      <c r="B605" s="342"/>
      <c r="C605" s="10">
        <v>95.8</v>
      </c>
      <c r="D605" s="12">
        <v>2</v>
      </c>
      <c r="E605" s="13" t="s">
        <v>1663</v>
      </c>
      <c r="F605" s="13"/>
      <c r="G605" s="14">
        <v>41548</v>
      </c>
      <c r="H605" s="1">
        <v>570</v>
      </c>
    </row>
    <row r="606" spans="1:8" ht="12" customHeight="1">
      <c r="A606" s="342" t="s">
        <v>1664</v>
      </c>
      <c r="B606" s="342"/>
      <c r="C606" s="10">
        <v>256.1</v>
      </c>
      <c r="D606" s="12">
        <v>6</v>
      </c>
      <c r="E606" s="13" t="s">
        <v>1666</v>
      </c>
      <c r="F606" s="13"/>
      <c r="G606" s="14">
        <v>41548</v>
      </c>
      <c r="H606" s="1">
        <v>571</v>
      </c>
    </row>
    <row r="607" spans="1:8" ht="12" customHeight="1">
      <c r="A607" s="342" t="s">
        <v>1667</v>
      </c>
      <c r="B607" s="342"/>
      <c r="C607" s="10">
        <v>241.7</v>
      </c>
      <c r="D607" s="12">
        <v>4</v>
      </c>
      <c r="E607" s="13" t="s">
        <v>1669</v>
      </c>
      <c r="F607" s="13"/>
      <c r="G607" s="14">
        <v>41548</v>
      </c>
      <c r="H607" s="1">
        <v>572</v>
      </c>
    </row>
    <row r="608" spans="1:8" ht="12" customHeight="1">
      <c r="A608" s="342" t="s">
        <v>1670</v>
      </c>
      <c r="B608" s="342"/>
      <c r="C608" s="10">
        <v>133.3</v>
      </c>
      <c r="D608" s="12">
        <v>2</v>
      </c>
      <c r="E608" s="13" t="s">
        <v>1671</v>
      </c>
      <c r="F608" s="13"/>
      <c r="G608" s="14">
        <v>41548</v>
      </c>
      <c r="H608" s="1">
        <v>573</v>
      </c>
    </row>
    <row r="609" spans="1:8" ht="12" customHeight="1">
      <c r="A609" s="342" t="s">
        <v>1672</v>
      </c>
      <c r="B609" s="342"/>
      <c r="C609" s="10">
        <v>134</v>
      </c>
      <c r="D609" s="12">
        <v>2</v>
      </c>
      <c r="E609" s="13" t="s">
        <v>1674</v>
      </c>
      <c r="F609" s="13"/>
      <c r="G609" s="14">
        <v>41548</v>
      </c>
      <c r="H609" s="1">
        <v>574</v>
      </c>
    </row>
    <row r="610" spans="1:8" ht="12" customHeight="1">
      <c r="A610" s="342" t="s">
        <v>1675</v>
      </c>
      <c r="B610" s="342"/>
      <c r="C610" s="10">
        <v>134.9</v>
      </c>
      <c r="D610" s="12">
        <v>2</v>
      </c>
      <c r="E610" s="13" t="s">
        <v>1676</v>
      </c>
      <c r="F610" s="13"/>
      <c r="G610" s="14">
        <v>41548</v>
      </c>
      <c r="H610" s="1">
        <v>575</v>
      </c>
    </row>
    <row r="611" spans="1:8" ht="12" customHeight="1">
      <c r="A611" s="342" t="s">
        <v>1677</v>
      </c>
      <c r="B611" s="342"/>
      <c r="C611" s="10">
        <v>972.44</v>
      </c>
      <c r="D611" s="12">
        <v>22</v>
      </c>
      <c r="E611" s="13" t="s">
        <v>1679</v>
      </c>
      <c r="F611" s="13"/>
      <c r="G611" s="14">
        <v>41548</v>
      </c>
      <c r="H611" s="1">
        <v>576</v>
      </c>
    </row>
    <row r="612" spans="1:8" ht="12" customHeight="1">
      <c r="A612" s="342" t="s">
        <v>1680</v>
      </c>
      <c r="B612" s="342"/>
      <c r="C612" s="10">
        <v>262.8</v>
      </c>
      <c r="D612" s="12">
        <v>4</v>
      </c>
      <c r="E612" s="13" t="s">
        <v>1682</v>
      </c>
      <c r="F612" s="13"/>
      <c r="G612" s="14">
        <v>41548</v>
      </c>
      <c r="H612" s="1">
        <v>577</v>
      </c>
    </row>
    <row r="613" spans="1:8" ht="12" customHeight="1">
      <c r="A613" s="342" t="s">
        <v>1683</v>
      </c>
      <c r="B613" s="342"/>
      <c r="C613" s="10">
        <v>145.8</v>
      </c>
      <c r="D613" s="12">
        <v>4</v>
      </c>
      <c r="E613" s="13" t="s">
        <v>1685</v>
      </c>
      <c r="F613" s="13"/>
      <c r="G613" s="14">
        <v>41548</v>
      </c>
      <c r="H613" s="1">
        <v>578</v>
      </c>
    </row>
    <row r="614" spans="1:8" ht="12" customHeight="1">
      <c r="A614" s="342" t="s">
        <v>1686</v>
      </c>
      <c r="B614" s="342"/>
      <c r="C614" s="10">
        <v>456</v>
      </c>
      <c r="D614" s="12">
        <v>12</v>
      </c>
      <c r="E614" s="13" t="s">
        <v>1688</v>
      </c>
      <c r="F614" s="13"/>
      <c r="G614" s="14">
        <v>41548</v>
      </c>
      <c r="H614" s="1">
        <v>579</v>
      </c>
    </row>
    <row r="615" spans="1:8" ht="12" customHeight="1">
      <c r="A615" s="342" t="s">
        <v>1689</v>
      </c>
      <c r="B615" s="342"/>
      <c r="C615" s="10">
        <v>166.3</v>
      </c>
      <c r="D615" s="12">
        <v>4</v>
      </c>
      <c r="E615" s="13" t="s">
        <v>1691</v>
      </c>
      <c r="F615" s="13"/>
      <c r="G615" s="14">
        <v>41548</v>
      </c>
      <c r="H615" s="1">
        <v>580</v>
      </c>
    </row>
    <row r="616" spans="1:8" ht="12" customHeight="1">
      <c r="A616" s="342" t="s">
        <v>1692</v>
      </c>
      <c r="B616" s="342"/>
      <c r="C616" s="10">
        <v>362.3</v>
      </c>
      <c r="D616" s="12">
        <v>8</v>
      </c>
      <c r="E616" s="13" t="s">
        <v>1694</v>
      </c>
      <c r="F616" s="13"/>
      <c r="G616" s="14">
        <v>41548</v>
      </c>
      <c r="H616" s="1">
        <v>581</v>
      </c>
    </row>
    <row r="617" spans="1:12" ht="12" customHeight="1">
      <c r="A617" s="342" t="s">
        <v>1695</v>
      </c>
      <c r="B617" s="342"/>
      <c r="C617" s="10">
        <v>98.3</v>
      </c>
      <c r="D617" s="12">
        <v>2</v>
      </c>
      <c r="E617" s="13" t="s">
        <v>1697</v>
      </c>
      <c r="F617" s="13"/>
      <c r="G617" s="14">
        <v>41548</v>
      </c>
      <c r="H617" s="1">
        <v>582</v>
      </c>
      <c r="L617" s="1">
        <v>595</v>
      </c>
    </row>
    <row r="618" spans="1:7" ht="18" customHeight="1">
      <c r="A618" s="338" t="s">
        <v>130</v>
      </c>
      <c r="B618" s="338"/>
      <c r="C618" s="32">
        <f>SUM(C582:C617)</f>
        <v>9671.239999999998</v>
      </c>
      <c r="D618" s="32">
        <f>SUM(D582:D617)</f>
        <v>215</v>
      </c>
      <c r="E618" s="13"/>
      <c r="F618" s="13"/>
      <c r="G618" s="13"/>
    </row>
    <row r="619" spans="1:7" ht="13.5" customHeight="1">
      <c r="A619" s="338" t="s">
        <v>1701</v>
      </c>
      <c r="B619" s="338"/>
      <c r="C619" s="32">
        <f>C47+C74+C188+C247+C323+C362+C386+C415+C477+C527+C576+C580+C618</f>
        <v>362590.27999999997</v>
      </c>
      <c r="D619" s="32">
        <f>D47+D74+D188+D247+D323+D362+D386+D415+D477+D527+D576+D580+D618</f>
        <v>7524</v>
      </c>
      <c r="E619" s="13"/>
      <c r="F619" s="13"/>
      <c r="G619" s="13"/>
    </row>
    <row r="620" ht="15" customHeight="1"/>
    <row r="621" spans="1:6" ht="13.5" customHeight="1">
      <c r="A621" s="340"/>
      <c r="B621" s="340"/>
      <c r="C621" s="340"/>
      <c r="D621" s="340"/>
      <c r="E621" s="34"/>
      <c r="F621" s="34"/>
    </row>
    <row r="622" spans="2:4" ht="13.5" customHeight="1">
      <c r="B622" s="35"/>
      <c r="C622" s="35"/>
      <c r="D622" s="35"/>
    </row>
    <row r="623" spans="1:7" ht="13.5" customHeight="1">
      <c r="A623" s="341" t="s">
        <v>1702</v>
      </c>
      <c r="B623" s="341"/>
      <c r="C623" s="341"/>
      <c r="D623" s="341"/>
      <c r="E623" s="333" t="s">
        <v>1703</v>
      </c>
      <c r="F623" s="333"/>
      <c r="G623" s="333"/>
    </row>
    <row r="624" spans="2:4" ht="13.5" customHeight="1">
      <c r="B624" s="35"/>
      <c r="C624" s="35"/>
      <c r="D624" s="35"/>
    </row>
    <row r="625" spans="2:6" ht="13.5" customHeight="1">
      <c r="B625" s="334"/>
      <c r="C625" s="334"/>
      <c r="D625" s="334"/>
      <c r="E625" s="39"/>
      <c r="F625" s="39"/>
    </row>
    <row r="626" spans="2:4" ht="13.5" customHeight="1">
      <c r="B626" s="334"/>
      <c r="C626" s="334"/>
      <c r="D626" s="334"/>
    </row>
    <row r="627" ht="408.75" customHeight="1"/>
    <row r="628" ht="175.5" customHeight="1"/>
    <row r="629" spans="1:10" ht="12" customHeight="1">
      <c r="A629" s="336" t="s">
        <v>1704</v>
      </c>
      <c r="B629" s="336"/>
      <c r="C629" s="336"/>
      <c r="D629" s="336"/>
      <c r="E629" s="350"/>
      <c r="F629" s="350"/>
      <c r="G629" s="350"/>
      <c r="H629" s="350"/>
      <c r="I629" s="350"/>
      <c r="J629" s="350"/>
    </row>
    <row r="630" ht="12" customHeight="1"/>
  </sheetData>
  <sheetProtection selectLockedCells="1" selectUnlockedCells="1"/>
  <mergeCells count="624">
    <mergeCell ref="A2:G2"/>
    <mergeCell ref="A3:I3"/>
    <mergeCell ref="A4:B4"/>
    <mergeCell ref="A5:G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G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G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G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G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G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G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G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G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G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G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G577"/>
    <mergeCell ref="A578:B578"/>
    <mergeCell ref="A579:B579"/>
    <mergeCell ref="A580:B580"/>
    <mergeCell ref="A581:G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1:D621"/>
    <mergeCell ref="A623:D623"/>
    <mergeCell ref="E623:G623"/>
    <mergeCell ref="B625:D626"/>
    <mergeCell ref="A629:D629"/>
    <mergeCell ref="E629:J629"/>
  </mergeCells>
  <printOptions/>
  <pageMargins left="0.2361111111111111" right="0.39375" top="0.2361111111111111" bottom="0.2361111111111111" header="0.5118055555555555" footer="0.5118055555555555"/>
  <pageSetup horizontalDpi="300" verticalDpi="300" orientation="portrait" paperSize="9" scale="95"/>
  <rowBreaks count="11" manualBreakCount="11">
    <brk id="108" max="255" man="1"/>
    <brk id="172" max="255" man="1"/>
    <brk id="235" max="255" man="1"/>
    <brk id="286" max="255" man="1"/>
    <brk id="335" max="255" man="1"/>
    <brk id="376" max="255" man="1"/>
    <brk id="425" max="255" man="1"/>
    <brk id="471" max="255" man="1"/>
    <brk id="527" max="255" man="1"/>
    <brk id="580" max="255" man="1"/>
    <brk id="63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628"/>
  <sheetViews>
    <sheetView zoomScalePageLayoutView="0" workbookViewId="0" topLeftCell="A1">
      <selection activeCell="N4" sqref="N4"/>
    </sheetView>
  </sheetViews>
  <sheetFormatPr defaultColWidth="9.140625" defaultRowHeight="15"/>
  <cols>
    <col min="1" max="1" width="3.8515625" style="40" customWidth="1"/>
    <col min="2" max="2" width="12.00390625" style="1" customWidth="1"/>
    <col min="3" max="3" width="13.00390625" style="1" customWidth="1"/>
    <col min="4" max="4" width="12.8515625" style="1" customWidth="1"/>
    <col min="5" max="5" width="11.00390625" style="1" customWidth="1"/>
    <col min="6" max="6" width="15.57421875" style="2" customWidth="1"/>
    <col min="7" max="7" width="22.140625" style="2" customWidth="1"/>
    <col min="8" max="8" width="11.00390625" style="2" customWidth="1"/>
    <col min="9" max="9" width="0.2890625" style="1" customWidth="1"/>
    <col min="10" max="10" width="0.13671875" style="1" customWidth="1"/>
    <col min="11" max="16384" width="9.140625" style="1" customWidth="1"/>
  </cols>
  <sheetData>
    <row r="1" ht="12" customHeight="1">
      <c r="A1" s="41"/>
    </row>
    <row r="2" spans="1:9" ht="30" customHeight="1">
      <c r="A2" s="42"/>
      <c r="B2" s="346" t="s">
        <v>1714</v>
      </c>
      <c r="C2" s="346"/>
      <c r="D2" s="346"/>
      <c r="E2" s="346"/>
      <c r="F2" s="346"/>
      <c r="G2" s="346"/>
      <c r="H2" s="346"/>
      <c r="I2" s="4"/>
    </row>
    <row r="3" spans="2:9" ht="18.75" customHeight="1">
      <c r="B3" s="347" t="s">
        <v>1</v>
      </c>
      <c r="C3" s="347"/>
      <c r="D3" s="347"/>
      <c r="E3" s="347"/>
      <c r="F3" s="347"/>
      <c r="G3" s="347"/>
      <c r="H3" s="347"/>
      <c r="I3" s="347"/>
    </row>
    <row r="4" spans="1:8" ht="93.75" customHeight="1">
      <c r="A4" s="43" t="s">
        <v>1715</v>
      </c>
      <c r="B4" s="355" t="s">
        <v>1707</v>
      </c>
      <c r="C4" s="355"/>
      <c r="D4" s="44" t="s">
        <v>1708</v>
      </c>
      <c r="E4" s="45" t="s">
        <v>1709</v>
      </c>
      <c r="F4" s="46" t="s">
        <v>1710</v>
      </c>
      <c r="G4" s="46" t="s">
        <v>1711</v>
      </c>
      <c r="H4" s="47" t="s">
        <v>7</v>
      </c>
    </row>
    <row r="5" spans="1:8" ht="13.5" customHeight="1">
      <c r="A5" s="48"/>
      <c r="B5" s="356" t="s">
        <v>8</v>
      </c>
      <c r="C5" s="356"/>
      <c r="D5" s="356"/>
      <c r="E5" s="356"/>
      <c r="F5" s="356"/>
      <c r="G5" s="356"/>
      <c r="H5" s="356"/>
    </row>
    <row r="6" spans="1:8" ht="12" customHeight="1">
      <c r="A6" s="48">
        <v>1</v>
      </c>
      <c r="B6" s="351" t="s">
        <v>9</v>
      </c>
      <c r="C6" s="351"/>
      <c r="D6" s="10">
        <v>217.9</v>
      </c>
      <c r="E6" s="12">
        <v>4</v>
      </c>
      <c r="F6" s="49" t="s">
        <v>11</v>
      </c>
      <c r="G6" s="13"/>
      <c r="H6" s="50">
        <v>40299</v>
      </c>
    </row>
    <row r="7" spans="1:8" ht="12" customHeight="1">
      <c r="A7" s="48">
        <v>2</v>
      </c>
      <c r="B7" s="351" t="s">
        <v>12</v>
      </c>
      <c r="C7" s="351"/>
      <c r="D7" s="10">
        <v>80.6</v>
      </c>
      <c r="E7" s="12">
        <v>2</v>
      </c>
      <c r="F7" s="49" t="s">
        <v>15</v>
      </c>
      <c r="G7" s="13"/>
      <c r="H7" s="50">
        <v>40299</v>
      </c>
    </row>
    <row r="8" spans="1:8" ht="12" customHeight="1">
      <c r="A8" s="48">
        <v>3</v>
      </c>
      <c r="B8" s="351" t="s">
        <v>16</v>
      </c>
      <c r="C8" s="351"/>
      <c r="D8" s="10">
        <v>460.2</v>
      </c>
      <c r="E8" s="12">
        <v>12</v>
      </c>
      <c r="F8" s="49" t="s">
        <v>19</v>
      </c>
      <c r="G8" s="13"/>
      <c r="H8" s="50">
        <v>40299</v>
      </c>
    </row>
    <row r="9" spans="1:8" ht="12" customHeight="1">
      <c r="A9" s="48">
        <v>4</v>
      </c>
      <c r="B9" s="351" t="s">
        <v>20</v>
      </c>
      <c r="C9" s="351"/>
      <c r="D9" s="10">
        <v>40.2</v>
      </c>
      <c r="E9" s="12">
        <v>1</v>
      </c>
      <c r="F9" s="49" t="s">
        <v>21</v>
      </c>
      <c r="G9" s="13"/>
      <c r="H9" s="50">
        <v>40299</v>
      </c>
    </row>
    <row r="10" spans="1:8" ht="12" customHeight="1">
      <c r="A10" s="48">
        <v>5</v>
      </c>
      <c r="B10" s="351" t="s">
        <v>22</v>
      </c>
      <c r="C10" s="351"/>
      <c r="D10" s="10">
        <v>111.8</v>
      </c>
      <c r="E10" s="12">
        <v>3</v>
      </c>
      <c r="F10" s="49" t="s">
        <v>24</v>
      </c>
      <c r="G10" s="13"/>
      <c r="H10" s="50">
        <v>40299</v>
      </c>
    </row>
    <row r="11" spans="1:8" ht="12" customHeight="1">
      <c r="A11" s="48">
        <v>6</v>
      </c>
      <c r="B11" s="351" t="s">
        <v>25</v>
      </c>
      <c r="C11" s="351"/>
      <c r="D11" s="10">
        <v>91.8</v>
      </c>
      <c r="E11" s="12">
        <v>3</v>
      </c>
      <c r="F11" s="49" t="s">
        <v>27</v>
      </c>
      <c r="G11" s="13"/>
      <c r="H11" s="50">
        <v>40299</v>
      </c>
    </row>
    <row r="12" spans="1:8" ht="12" customHeight="1">
      <c r="A12" s="48">
        <v>7</v>
      </c>
      <c r="B12" s="351" t="s">
        <v>28</v>
      </c>
      <c r="C12" s="351"/>
      <c r="D12" s="10">
        <v>91</v>
      </c>
      <c r="E12" s="12">
        <v>4</v>
      </c>
      <c r="F12" s="49" t="s">
        <v>29</v>
      </c>
      <c r="G12" s="13"/>
      <c r="H12" s="50">
        <v>40299</v>
      </c>
    </row>
    <row r="13" spans="1:8" ht="12" customHeight="1">
      <c r="A13" s="48">
        <v>8</v>
      </c>
      <c r="B13" s="351" t="s">
        <v>30</v>
      </c>
      <c r="C13" s="351"/>
      <c r="D13" s="10">
        <v>97.7</v>
      </c>
      <c r="E13" s="12">
        <v>4</v>
      </c>
      <c r="F13" s="49" t="s">
        <v>32</v>
      </c>
      <c r="G13" s="13"/>
      <c r="H13" s="50">
        <v>40299</v>
      </c>
    </row>
    <row r="14" spans="1:8" ht="12" customHeight="1">
      <c r="A14" s="48">
        <v>9</v>
      </c>
      <c r="B14" s="351" t="s">
        <v>33</v>
      </c>
      <c r="C14" s="351"/>
      <c r="D14" s="10">
        <v>108.2</v>
      </c>
      <c r="E14" s="12">
        <v>2</v>
      </c>
      <c r="F14" s="49" t="s">
        <v>35</v>
      </c>
      <c r="G14" s="13"/>
      <c r="H14" s="50">
        <v>40299</v>
      </c>
    </row>
    <row r="15" spans="1:8" ht="12" customHeight="1">
      <c r="A15" s="48">
        <v>10</v>
      </c>
      <c r="B15" s="351" t="s">
        <v>36</v>
      </c>
      <c r="C15" s="351"/>
      <c r="D15" s="10">
        <v>93.9</v>
      </c>
      <c r="E15" s="12">
        <v>2</v>
      </c>
      <c r="F15" s="49" t="s">
        <v>38</v>
      </c>
      <c r="G15" s="13"/>
      <c r="H15" s="50">
        <v>40299</v>
      </c>
    </row>
    <row r="16" spans="1:8" ht="12" customHeight="1">
      <c r="A16" s="48">
        <v>11</v>
      </c>
      <c r="B16" s="351" t="s">
        <v>39</v>
      </c>
      <c r="C16" s="351"/>
      <c r="D16" s="10">
        <v>402.2</v>
      </c>
      <c r="E16" s="12">
        <v>8</v>
      </c>
      <c r="F16" s="49" t="s">
        <v>41</v>
      </c>
      <c r="G16" s="13"/>
      <c r="H16" s="50">
        <v>40299</v>
      </c>
    </row>
    <row r="17" spans="1:8" ht="12" customHeight="1">
      <c r="A17" s="48">
        <v>12</v>
      </c>
      <c r="B17" s="351" t="s">
        <v>42</v>
      </c>
      <c r="C17" s="351"/>
      <c r="D17" s="10">
        <v>392.4</v>
      </c>
      <c r="E17" s="12">
        <v>8</v>
      </c>
      <c r="F17" s="49" t="s">
        <v>44</v>
      </c>
      <c r="G17" s="13"/>
      <c r="H17" s="50">
        <v>40299</v>
      </c>
    </row>
    <row r="18" spans="1:8" ht="12" customHeight="1">
      <c r="A18" s="48">
        <v>13</v>
      </c>
      <c r="B18" s="351" t="s">
        <v>45</v>
      </c>
      <c r="C18" s="351"/>
      <c r="D18" s="10">
        <v>391.5</v>
      </c>
      <c r="E18" s="12">
        <v>8</v>
      </c>
      <c r="F18" s="49" t="s">
        <v>48</v>
      </c>
      <c r="G18" s="13"/>
      <c r="H18" s="50">
        <v>40299</v>
      </c>
    </row>
    <row r="19" spans="1:8" ht="12" customHeight="1">
      <c r="A19" s="48">
        <v>14</v>
      </c>
      <c r="B19" s="351" t="s">
        <v>49</v>
      </c>
      <c r="C19" s="351"/>
      <c r="D19" s="10">
        <v>380.8</v>
      </c>
      <c r="E19" s="12">
        <v>8</v>
      </c>
      <c r="F19" s="49" t="s">
        <v>51</v>
      </c>
      <c r="G19" s="13"/>
      <c r="H19" s="50">
        <v>40299</v>
      </c>
    </row>
    <row r="20" spans="1:8" ht="12" customHeight="1">
      <c r="A20" s="48">
        <v>15</v>
      </c>
      <c r="B20" s="351" t="s">
        <v>52</v>
      </c>
      <c r="C20" s="351"/>
      <c r="D20" s="10">
        <v>502.9</v>
      </c>
      <c r="E20" s="12">
        <v>12</v>
      </c>
      <c r="F20" s="49" t="s">
        <v>55</v>
      </c>
      <c r="G20" s="13"/>
      <c r="H20" s="50">
        <v>40299</v>
      </c>
    </row>
    <row r="21" spans="1:8" ht="12" customHeight="1">
      <c r="A21" s="48">
        <v>16</v>
      </c>
      <c r="B21" s="351" t="s">
        <v>56</v>
      </c>
      <c r="C21" s="351"/>
      <c r="D21" s="10">
        <v>502.9</v>
      </c>
      <c r="E21" s="12">
        <v>12</v>
      </c>
      <c r="F21" s="49" t="s">
        <v>59</v>
      </c>
      <c r="G21" s="13"/>
      <c r="H21" s="50">
        <v>40299</v>
      </c>
    </row>
    <row r="22" spans="1:8" ht="12" customHeight="1">
      <c r="A22" s="48">
        <v>17</v>
      </c>
      <c r="B22" s="351" t="s">
        <v>60</v>
      </c>
      <c r="C22" s="351"/>
      <c r="D22" s="10">
        <v>503.6</v>
      </c>
      <c r="E22" s="12">
        <v>12</v>
      </c>
      <c r="F22" s="49" t="s">
        <v>62</v>
      </c>
      <c r="G22" s="13"/>
      <c r="H22" s="50">
        <v>40299</v>
      </c>
    </row>
    <row r="23" spans="1:8" ht="12" customHeight="1">
      <c r="A23" s="48">
        <v>18</v>
      </c>
      <c r="B23" s="351" t="s">
        <v>63</v>
      </c>
      <c r="C23" s="351"/>
      <c r="D23" s="10">
        <v>922.9</v>
      </c>
      <c r="E23" s="12">
        <v>22</v>
      </c>
      <c r="F23" s="49" t="s">
        <v>66</v>
      </c>
      <c r="G23" s="13"/>
      <c r="H23" s="50">
        <v>40299</v>
      </c>
    </row>
    <row r="24" spans="1:8" ht="12" customHeight="1">
      <c r="A24" s="48">
        <v>19</v>
      </c>
      <c r="B24" s="351" t="s">
        <v>67</v>
      </c>
      <c r="C24" s="351"/>
      <c r="D24" s="10">
        <v>1377.5</v>
      </c>
      <c r="E24" s="12">
        <v>33</v>
      </c>
      <c r="F24" s="49" t="s">
        <v>70</v>
      </c>
      <c r="G24" s="13"/>
      <c r="H24" s="50">
        <v>40299</v>
      </c>
    </row>
    <row r="25" spans="1:8" ht="12" customHeight="1">
      <c r="A25" s="48">
        <v>20</v>
      </c>
      <c r="B25" s="351" t="s">
        <v>71</v>
      </c>
      <c r="C25" s="351"/>
      <c r="D25" s="10">
        <v>1348.2</v>
      </c>
      <c r="E25" s="12">
        <v>33</v>
      </c>
      <c r="F25" s="49" t="s">
        <v>73</v>
      </c>
      <c r="G25" s="13"/>
      <c r="H25" s="50">
        <v>40299</v>
      </c>
    </row>
    <row r="26" spans="1:8" ht="12" customHeight="1">
      <c r="A26" s="48">
        <v>21</v>
      </c>
      <c r="B26" s="351" t="s">
        <v>74</v>
      </c>
      <c r="C26" s="351"/>
      <c r="D26" s="10">
        <v>1832.4</v>
      </c>
      <c r="E26" s="12">
        <v>36</v>
      </c>
      <c r="F26" s="49" t="s">
        <v>77</v>
      </c>
      <c r="G26" s="13"/>
      <c r="H26" s="50">
        <v>40299</v>
      </c>
    </row>
    <row r="27" spans="1:8" ht="12" customHeight="1">
      <c r="A27" s="48">
        <v>22</v>
      </c>
      <c r="B27" s="351" t="s">
        <v>78</v>
      </c>
      <c r="C27" s="351"/>
      <c r="D27" s="10">
        <v>248</v>
      </c>
      <c r="E27" s="12">
        <v>4</v>
      </c>
      <c r="F27" s="49" t="s">
        <v>80</v>
      </c>
      <c r="G27" s="13"/>
      <c r="H27" s="50">
        <v>40299</v>
      </c>
    </row>
    <row r="28" spans="1:8" ht="12" customHeight="1">
      <c r="A28" s="48">
        <v>23</v>
      </c>
      <c r="B28" s="351" t="s">
        <v>81</v>
      </c>
      <c r="C28" s="351"/>
      <c r="D28" s="51">
        <f>307.9+19</f>
        <v>326.9</v>
      </c>
      <c r="E28" s="52">
        <f>10+1</f>
        <v>11</v>
      </c>
      <c r="F28" s="49" t="s">
        <v>83</v>
      </c>
      <c r="G28" s="13"/>
      <c r="H28" s="50">
        <v>40299</v>
      </c>
    </row>
    <row r="29" spans="1:8" ht="12" customHeight="1">
      <c r="A29" s="48">
        <v>24</v>
      </c>
      <c r="B29" s="351" t="s">
        <v>84</v>
      </c>
      <c r="C29" s="351"/>
      <c r="D29" s="10">
        <v>259.7</v>
      </c>
      <c r="E29" s="12">
        <v>4</v>
      </c>
      <c r="F29" s="49" t="s">
        <v>85</v>
      </c>
      <c r="G29" s="13"/>
      <c r="H29" s="50">
        <v>40299</v>
      </c>
    </row>
    <row r="30" spans="1:8" ht="12" customHeight="1">
      <c r="A30" s="48">
        <v>25</v>
      </c>
      <c r="B30" s="351" t="s">
        <v>86</v>
      </c>
      <c r="C30" s="351"/>
      <c r="D30" s="10">
        <v>1905.4</v>
      </c>
      <c r="E30" s="12">
        <v>36</v>
      </c>
      <c r="F30" s="49" t="s">
        <v>89</v>
      </c>
      <c r="G30" s="13"/>
      <c r="H30" s="50">
        <v>40299</v>
      </c>
    </row>
    <row r="31" spans="1:8" ht="12" customHeight="1">
      <c r="A31" s="48">
        <v>26</v>
      </c>
      <c r="B31" s="351" t="s">
        <v>90</v>
      </c>
      <c r="C31" s="351"/>
      <c r="D31" s="10">
        <v>1008.6</v>
      </c>
      <c r="E31" s="12">
        <v>18</v>
      </c>
      <c r="F31" s="49" t="s">
        <v>93</v>
      </c>
      <c r="G31" s="13"/>
      <c r="H31" s="50">
        <v>40299</v>
      </c>
    </row>
    <row r="32" spans="1:8" ht="12" customHeight="1">
      <c r="A32" s="48">
        <v>27</v>
      </c>
      <c r="B32" s="351" t="s">
        <v>94</v>
      </c>
      <c r="C32" s="351"/>
      <c r="D32" s="10">
        <v>740</v>
      </c>
      <c r="E32" s="12">
        <v>13</v>
      </c>
      <c r="F32" s="49" t="s">
        <v>96</v>
      </c>
      <c r="G32" s="13"/>
      <c r="H32" s="50">
        <v>40299</v>
      </c>
    </row>
    <row r="33" spans="1:8" ht="12" customHeight="1">
      <c r="A33" s="48">
        <v>28</v>
      </c>
      <c r="B33" s="351" t="s">
        <v>97</v>
      </c>
      <c r="C33" s="351"/>
      <c r="D33" s="10">
        <v>90.1</v>
      </c>
      <c r="E33" s="12">
        <v>4</v>
      </c>
      <c r="F33" s="49" t="s">
        <v>99</v>
      </c>
      <c r="G33" s="13"/>
      <c r="H33" s="50">
        <v>40299</v>
      </c>
    </row>
    <row r="34" spans="1:8" ht="12" customHeight="1">
      <c r="A34" s="48">
        <v>29</v>
      </c>
      <c r="B34" s="351" t="s">
        <v>100</v>
      </c>
      <c r="C34" s="351"/>
      <c r="D34" s="10">
        <v>59.6</v>
      </c>
      <c r="E34" s="12">
        <v>2</v>
      </c>
      <c r="F34" s="49" t="s">
        <v>102</v>
      </c>
      <c r="G34" s="13"/>
      <c r="H34" s="50">
        <v>40299</v>
      </c>
    </row>
    <row r="35" spans="1:8" ht="12" customHeight="1">
      <c r="A35" s="48">
        <v>30</v>
      </c>
      <c r="B35" s="351" t="s">
        <v>103</v>
      </c>
      <c r="C35" s="351"/>
      <c r="D35" s="10">
        <v>80.7</v>
      </c>
      <c r="E35" s="12">
        <v>2</v>
      </c>
      <c r="F35" s="49" t="s">
        <v>104</v>
      </c>
      <c r="G35" s="13"/>
      <c r="H35" s="50">
        <v>40299</v>
      </c>
    </row>
    <row r="36" spans="1:8" ht="12" customHeight="1">
      <c r="A36" s="48">
        <v>31</v>
      </c>
      <c r="B36" s="351" t="s">
        <v>105</v>
      </c>
      <c r="C36" s="351"/>
      <c r="D36" s="15">
        <v>116</v>
      </c>
      <c r="E36" s="12">
        <v>4</v>
      </c>
      <c r="F36" s="49" t="s">
        <v>106</v>
      </c>
      <c r="G36" s="13"/>
      <c r="H36" s="50">
        <v>40299</v>
      </c>
    </row>
    <row r="37" spans="1:8" ht="12" customHeight="1">
      <c r="A37" s="48">
        <v>32</v>
      </c>
      <c r="B37" s="351" t="s">
        <v>107</v>
      </c>
      <c r="C37" s="351"/>
      <c r="D37" s="10">
        <v>50.3</v>
      </c>
      <c r="E37" s="12">
        <v>2</v>
      </c>
      <c r="F37" s="49" t="s">
        <v>108</v>
      </c>
      <c r="G37" s="13"/>
      <c r="H37" s="50">
        <v>40299</v>
      </c>
    </row>
    <row r="38" spans="1:8" ht="12" customHeight="1">
      <c r="A38" s="48">
        <v>33</v>
      </c>
      <c r="B38" s="351" t="s">
        <v>109</v>
      </c>
      <c r="C38" s="351"/>
      <c r="D38" s="10">
        <v>352.2</v>
      </c>
      <c r="E38" s="12">
        <v>8</v>
      </c>
      <c r="F38" s="49" t="s">
        <v>110</v>
      </c>
      <c r="G38" s="13"/>
      <c r="H38" s="50">
        <v>40299</v>
      </c>
    </row>
    <row r="39" spans="1:8" ht="12" customHeight="1">
      <c r="A39" s="48">
        <v>34</v>
      </c>
      <c r="B39" s="351" t="s">
        <v>111</v>
      </c>
      <c r="C39" s="351"/>
      <c r="D39" s="10">
        <v>153.8</v>
      </c>
      <c r="E39" s="12">
        <v>2</v>
      </c>
      <c r="F39" s="49" t="s">
        <v>112</v>
      </c>
      <c r="G39" s="13"/>
      <c r="H39" s="50">
        <v>40299</v>
      </c>
    </row>
    <row r="40" spans="1:8" ht="12" customHeight="1">
      <c r="A40" s="48">
        <v>35</v>
      </c>
      <c r="B40" s="351" t="s">
        <v>113</v>
      </c>
      <c r="C40" s="351"/>
      <c r="D40" s="10">
        <v>30.8</v>
      </c>
      <c r="E40" s="12">
        <v>1</v>
      </c>
      <c r="F40" s="49" t="s">
        <v>114</v>
      </c>
      <c r="G40" s="13"/>
      <c r="H40" s="50">
        <v>40299</v>
      </c>
    </row>
    <row r="41" spans="1:8" ht="12" customHeight="1">
      <c r="A41" s="48">
        <v>36</v>
      </c>
      <c r="B41" s="351" t="s">
        <v>115</v>
      </c>
      <c r="C41" s="351"/>
      <c r="D41" s="10">
        <v>29.5</v>
      </c>
      <c r="E41" s="12">
        <v>1</v>
      </c>
      <c r="F41" s="49" t="s">
        <v>116</v>
      </c>
      <c r="G41" s="13"/>
      <c r="H41" s="50">
        <v>40299</v>
      </c>
    </row>
    <row r="42" spans="1:8" ht="12" customHeight="1">
      <c r="A42" s="48">
        <v>37</v>
      </c>
      <c r="B42" s="351" t="s">
        <v>117</v>
      </c>
      <c r="C42" s="351"/>
      <c r="D42" s="10">
        <v>41.4</v>
      </c>
      <c r="E42" s="12">
        <v>1</v>
      </c>
      <c r="F42" s="49" t="s">
        <v>118</v>
      </c>
      <c r="G42" s="13"/>
      <c r="H42" s="50">
        <v>40299</v>
      </c>
    </row>
    <row r="43" spans="1:8" ht="12" customHeight="1">
      <c r="A43" s="48">
        <v>38</v>
      </c>
      <c r="B43" s="351" t="s">
        <v>119</v>
      </c>
      <c r="C43" s="351"/>
      <c r="D43" s="10">
        <v>155.7</v>
      </c>
      <c r="E43" s="12">
        <v>6</v>
      </c>
      <c r="F43" s="49" t="s">
        <v>121</v>
      </c>
      <c r="G43" s="13"/>
      <c r="H43" s="50">
        <v>40299</v>
      </c>
    </row>
    <row r="44" spans="1:8" ht="12" customHeight="1">
      <c r="A44" s="48">
        <v>39</v>
      </c>
      <c r="B44" s="351" t="s">
        <v>122</v>
      </c>
      <c r="C44" s="351"/>
      <c r="D44" s="10">
        <v>115.8</v>
      </c>
      <c r="E44" s="12">
        <v>3</v>
      </c>
      <c r="F44" s="49" t="s">
        <v>123</v>
      </c>
      <c r="G44" s="13"/>
      <c r="H44" s="50">
        <v>40299</v>
      </c>
    </row>
    <row r="45" spans="1:8" ht="12" customHeight="1">
      <c r="A45" s="48">
        <v>40</v>
      </c>
      <c r="B45" s="351" t="s">
        <v>124</v>
      </c>
      <c r="C45" s="351"/>
      <c r="D45" s="10">
        <v>103.1</v>
      </c>
      <c r="E45" s="12">
        <v>5</v>
      </c>
      <c r="F45" s="49" t="s">
        <v>125</v>
      </c>
      <c r="G45" s="13"/>
      <c r="H45" s="50">
        <v>40299</v>
      </c>
    </row>
    <row r="46" spans="1:8" ht="12" customHeight="1">
      <c r="A46" s="48">
        <v>41</v>
      </c>
      <c r="B46" s="351" t="s">
        <v>126</v>
      </c>
      <c r="C46" s="351"/>
      <c r="D46" s="10">
        <v>166</v>
      </c>
      <c r="E46" s="12">
        <v>5</v>
      </c>
      <c r="F46" s="49" t="s">
        <v>127</v>
      </c>
      <c r="G46" s="13"/>
      <c r="H46" s="50">
        <v>40299</v>
      </c>
    </row>
    <row r="47" spans="1:8" ht="12" customHeight="1">
      <c r="A47" s="48"/>
      <c r="B47" s="352" t="s">
        <v>130</v>
      </c>
      <c r="C47" s="352"/>
      <c r="D47" s="18">
        <f>SUM(D6:D46)</f>
        <v>15984.2</v>
      </c>
      <c r="E47" s="18">
        <f>SUM(E6:E46)</f>
        <v>361</v>
      </c>
      <c r="F47" s="13"/>
      <c r="G47" s="13"/>
      <c r="H47" s="53"/>
    </row>
    <row r="48" spans="1:8" ht="13.5" customHeight="1">
      <c r="A48" s="48"/>
      <c r="B48" s="354" t="s">
        <v>131</v>
      </c>
      <c r="C48" s="354"/>
      <c r="D48" s="354"/>
      <c r="E48" s="354"/>
      <c r="F48" s="354"/>
      <c r="G48" s="354"/>
      <c r="H48" s="354"/>
    </row>
    <row r="49" spans="1:8" ht="24" customHeight="1">
      <c r="A49" s="48">
        <v>42</v>
      </c>
      <c r="B49" s="351" t="s">
        <v>137</v>
      </c>
      <c r="C49" s="351"/>
      <c r="D49" s="21">
        <v>391.5</v>
      </c>
      <c r="E49" s="12">
        <v>8</v>
      </c>
      <c r="F49" s="13"/>
      <c r="G49" s="13" t="s">
        <v>139</v>
      </c>
      <c r="H49" s="50">
        <v>40299</v>
      </c>
    </row>
    <row r="50" spans="1:8" ht="27" customHeight="1">
      <c r="A50" s="48">
        <v>43</v>
      </c>
      <c r="B50" s="351" t="s">
        <v>140</v>
      </c>
      <c r="C50" s="351"/>
      <c r="D50" s="21">
        <v>604.48</v>
      </c>
      <c r="E50" s="12">
        <v>14</v>
      </c>
      <c r="F50" s="13"/>
      <c r="G50" s="13" t="s">
        <v>139</v>
      </c>
      <c r="H50" s="50">
        <v>40299</v>
      </c>
    </row>
    <row r="51" spans="1:8" ht="24.75" customHeight="1">
      <c r="A51" s="48">
        <v>44</v>
      </c>
      <c r="B51" s="351" t="s">
        <v>142</v>
      </c>
      <c r="C51" s="351"/>
      <c r="D51" s="21">
        <v>1133.9</v>
      </c>
      <c r="E51" s="12">
        <v>24</v>
      </c>
      <c r="F51" s="13"/>
      <c r="G51" s="13" t="s">
        <v>139</v>
      </c>
      <c r="H51" s="50">
        <v>40299</v>
      </c>
    </row>
    <row r="52" spans="1:8" ht="25.5" customHeight="1">
      <c r="A52" s="48">
        <v>45</v>
      </c>
      <c r="B52" s="351" t="s">
        <v>144</v>
      </c>
      <c r="C52" s="351"/>
      <c r="D52" s="21">
        <v>385</v>
      </c>
      <c r="E52" s="12">
        <v>8</v>
      </c>
      <c r="F52" s="13"/>
      <c r="G52" s="13" t="s">
        <v>139</v>
      </c>
      <c r="H52" s="50">
        <v>40299</v>
      </c>
    </row>
    <row r="53" spans="1:8" ht="25.5" customHeight="1">
      <c r="A53" s="48">
        <v>46</v>
      </c>
      <c r="B53" s="351" t="s">
        <v>146</v>
      </c>
      <c r="C53" s="351"/>
      <c r="D53" s="21">
        <v>1111.7</v>
      </c>
      <c r="E53" s="12">
        <v>24</v>
      </c>
      <c r="F53" s="13"/>
      <c r="G53" s="13" t="s">
        <v>139</v>
      </c>
      <c r="H53" s="50">
        <v>40299</v>
      </c>
    </row>
    <row r="54" spans="1:8" ht="23.25" customHeight="1">
      <c r="A54" s="48">
        <v>47</v>
      </c>
      <c r="B54" s="351" t="s">
        <v>149</v>
      </c>
      <c r="C54" s="351"/>
      <c r="D54" s="22">
        <v>392.4</v>
      </c>
      <c r="E54" s="12">
        <v>8</v>
      </c>
      <c r="F54" s="13"/>
      <c r="G54" s="13" t="s">
        <v>139</v>
      </c>
      <c r="H54" s="50">
        <v>40299</v>
      </c>
    </row>
    <row r="55" spans="1:8" ht="25.5" customHeight="1">
      <c r="A55" s="48">
        <v>48</v>
      </c>
      <c r="B55" s="351" t="s">
        <v>151</v>
      </c>
      <c r="C55" s="351"/>
      <c r="D55" s="21">
        <v>383.3</v>
      </c>
      <c r="E55" s="12">
        <v>8</v>
      </c>
      <c r="F55" s="13"/>
      <c r="G55" s="13" t="s">
        <v>139</v>
      </c>
      <c r="H55" s="50">
        <v>40299</v>
      </c>
    </row>
    <row r="56" spans="1:8" ht="27" customHeight="1">
      <c r="A56" s="48">
        <v>49</v>
      </c>
      <c r="B56" s="351" t="s">
        <v>152</v>
      </c>
      <c r="C56" s="351"/>
      <c r="D56" s="21">
        <v>374.8</v>
      </c>
      <c r="E56" s="12">
        <v>8</v>
      </c>
      <c r="F56" s="13"/>
      <c r="G56" s="13" t="s">
        <v>139</v>
      </c>
      <c r="H56" s="50">
        <v>40299</v>
      </c>
    </row>
    <row r="57" spans="1:8" ht="23.25" customHeight="1">
      <c r="A57" s="48">
        <v>50</v>
      </c>
      <c r="B57" s="351" t="s">
        <v>153</v>
      </c>
      <c r="C57" s="351"/>
      <c r="D57" s="24">
        <v>382.3</v>
      </c>
      <c r="E57" s="12">
        <v>8</v>
      </c>
      <c r="F57" s="13"/>
      <c r="G57" s="13" t="s">
        <v>139</v>
      </c>
      <c r="H57" s="50">
        <v>40299</v>
      </c>
    </row>
    <row r="58" spans="1:8" ht="26.25" customHeight="1">
      <c r="A58" s="48">
        <v>51</v>
      </c>
      <c r="B58" s="351" t="s">
        <v>155</v>
      </c>
      <c r="C58" s="351"/>
      <c r="D58" s="24">
        <v>374.5</v>
      </c>
      <c r="E58" s="12">
        <v>8</v>
      </c>
      <c r="F58" s="13"/>
      <c r="G58" s="13" t="s">
        <v>139</v>
      </c>
      <c r="H58" s="50">
        <v>40299</v>
      </c>
    </row>
    <row r="59" spans="1:8" ht="24.75" customHeight="1">
      <c r="A59" s="48">
        <v>52</v>
      </c>
      <c r="B59" s="351" t="s">
        <v>156</v>
      </c>
      <c r="C59" s="351"/>
      <c r="D59" s="24">
        <v>377.9</v>
      </c>
      <c r="E59" s="12">
        <v>8</v>
      </c>
      <c r="F59" s="13"/>
      <c r="G59" s="13" t="s">
        <v>139</v>
      </c>
      <c r="H59" s="50">
        <v>40299</v>
      </c>
    </row>
    <row r="60" spans="1:8" ht="23.25" customHeight="1">
      <c r="A60" s="48">
        <v>53</v>
      </c>
      <c r="B60" s="351" t="s">
        <v>157</v>
      </c>
      <c r="C60" s="351"/>
      <c r="D60" s="24">
        <v>380.2</v>
      </c>
      <c r="E60" s="12">
        <v>8</v>
      </c>
      <c r="F60" s="13"/>
      <c r="G60" s="13" t="s">
        <v>139</v>
      </c>
      <c r="H60" s="50">
        <v>40299</v>
      </c>
    </row>
    <row r="61" spans="1:8" ht="26.25" customHeight="1">
      <c r="A61" s="48">
        <v>54</v>
      </c>
      <c r="B61" s="351" t="s">
        <v>158</v>
      </c>
      <c r="C61" s="351"/>
      <c r="D61" s="24">
        <v>864.7</v>
      </c>
      <c r="E61" s="12">
        <v>18</v>
      </c>
      <c r="F61" s="13"/>
      <c r="G61" s="13" t="s">
        <v>139</v>
      </c>
      <c r="H61" s="50">
        <v>40299</v>
      </c>
    </row>
    <row r="62" spans="1:8" ht="23.25" customHeight="1">
      <c r="A62" s="48">
        <v>55</v>
      </c>
      <c r="B62" s="351" t="s">
        <v>161</v>
      </c>
      <c r="C62" s="351"/>
      <c r="D62" s="24">
        <v>516.7</v>
      </c>
      <c r="E62" s="12">
        <v>12</v>
      </c>
      <c r="F62" s="13"/>
      <c r="G62" s="13" t="s">
        <v>139</v>
      </c>
      <c r="H62" s="50">
        <v>40299</v>
      </c>
    </row>
    <row r="63" spans="1:8" ht="24" customHeight="1">
      <c r="A63" s="48">
        <v>56</v>
      </c>
      <c r="B63" s="351" t="s">
        <v>162</v>
      </c>
      <c r="C63" s="351"/>
      <c r="D63" s="24">
        <v>510.9</v>
      </c>
      <c r="E63" s="12">
        <v>12</v>
      </c>
      <c r="F63" s="13"/>
      <c r="G63" s="13" t="s">
        <v>139</v>
      </c>
      <c r="H63" s="50">
        <v>40299</v>
      </c>
    </row>
    <row r="64" spans="1:8" ht="23.25" customHeight="1">
      <c r="A64" s="48">
        <v>57</v>
      </c>
      <c r="B64" s="351" t="s">
        <v>163</v>
      </c>
      <c r="C64" s="351"/>
      <c r="D64" s="24">
        <v>517.9</v>
      </c>
      <c r="E64" s="12">
        <v>12</v>
      </c>
      <c r="F64" s="13"/>
      <c r="G64" s="13" t="s">
        <v>139</v>
      </c>
      <c r="H64" s="50">
        <v>40299</v>
      </c>
    </row>
    <row r="65" spans="1:8" ht="23.25" customHeight="1">
      <c r="A65" s="48">
        <v>58</v>
      </c>
      <c r="B65" s="351" t="s">
        <v>164</v>
      </c>
      <c r="C65" s="351"/>
      <c r="D65" s="24">
        <v>509.1</v>
      </c>
      <c r="E65" s="12">
        <v>12</v>
      </c>
      <c r="F65" s="13"/>
      <c r="G65" s="13" t="s">
        <v>139</v>
      </c>
      <c r="H65" s="50">
        <v>40299</v>
      </c>
    </row>
    <row r="66" spans="1:8" ht="12" customHeight="1">
      <c r="A66" s="48">
        <v>59</v>
      </c>
      <c r="B66" s="351" t="s">
        <v>165</v>
      </c>
      <c r="C66" s="351"/>
      <c r="D66" s="24">
        <v>2356.6</v>
      </c>
      <c r="E66" s="12">
        <v>44</v>
      </c>
      <c r="F66" s="49" t="s">
        <v>167</v>
      </c>
      <c r="G66" s="13"/>
      <c r="H66" s="50">
        <v>40299</v>
      </c>
    </row>
    <row r="67" spans="1:8" ht="12" customHeight="1">
      <c r="A67" s="48">
        <v>60</v>
      </c>
      <c r="B67" s="351" t="s">
        <v>168</v>
      </c>
      <c r="C67" s="351"/>
      <c r="D67" s="24">
        <v>2344.6</v>
      </c>
      <c r="E67" s="12">
        <v>44</v>
      </c>
      <c r="F67" s="49" t="s">
        <v>170</v>
      </c>
      <c r="G67" s="13"/>
      <c r="H67" s="50">
        <v>40299</v>
      </c>
    </row>
    <row r="68" spans="1:8" ht="12" customHeight="1">
      <c r="A68" s="48">
        <v>61</v>
      </c>
      <c r="B68" s="351" t="s">
        <v>171</v>
      </c>
      <c r="C68" s="351"/>
      <c r="D68" s="24">
        <v>513.9</v>
      </c>
      <c r="E68" s="12">
        <v>12</v>
      </c>
      <c r="F68" s="49" t="s">
        <v>172</v>
      </c>
      <c r="G68" s="13"/>
      <c r="H68" s="50">
        <v>40299</v>
      </c>
    </row>
    <row r="69" spans="1:8" ht="24.75" customHeight="1">
      <c r="A69" s="48">
        <v>62</v>
      </c>
      <c r="B69" s="351" t="s">
        <v>173</v>
      </c>
      <c r="C69" s="351"/>
      <c r="D69" s="24">
        <v>452.3</v>
      </c>
      <c r="E69" s="12">
        <v>12</v>
      </c>
      <c r="F69" s="13"/>
      <c r="G69" s="13" t="s">
        <v>139</v>
      </c>
      <c r="H69" s="50">
        <v>40299</v>
      </c>
    </row>
    <row r="70" spans="1:8" ht="12" customHeight="1">
      <c r="A70" s="48">
        <v>63</v>
      </c>
      <c r="B70" s="351" t="s">
        <v>174</v>
      </c>
      <c r="C70" s="351"/>
      <c r="D70" s="24">
        <v>205.3</v>
      </c>
      <c r="E70" s="12">
        <v>4</v>
      </c>
      <c r="F70" s="49" t="s">
        <v>175</v>
      </c>
      <c r="G70" s="13"/>
      <c r="H70" s="50">
        <v>40299</v>
      </c>
    </row>
    <row r="71" spans="1:8" ht="12" customHeight="1">
      <c r="A71" s="48">
        <v>64</v>
      </c>
      <c r="B71" s="351" t="s">
        <v>176</v>
      </c>
      <c r="C71" s="351"/>
      <c r="D71" s="24">
        <v>123.1</v>
      </c>
      <c r="E71" s="12">
        <v>4</v>
      </c>
      <c r="F71" s="49" t="s">
        <v>177</v>
      </c>
      <c r="G71" s="13"/>
      <c r="H71" s="50">
        <v>40299</v>
      </c>
    </row>
    <row r="72" spans="1:8" ht="12" customHeight="1">
      <c r="A72" s="48">
        <v>65</v>
      </c>
      <c r="B72" s="351" t="s">
        <v>178</v>
      </c>
      <c r="C72" s="351"/>
      <c r="D72" s="24">
        <v>1822.3</v>
      </c>
      <c r="E72" s="12">
        <v>36</v>
      </c>
      <c r="F72" s="49" t="s">
        <v>181</v>
      </c>
      <c r="G72" s="13"/>
      <c r="H72" s="50">
        <v>40299</v>
      </c>
    </row>
    <row r="73" spans="1:8" ht="12" customHeight="1">
      <c r="A73" s="48">
        <v>66</v>
      </c>
      <c r="B73" s="351" t="s">
        <v>182</v>
      </c>
      <c r="C73" s="351"/>
      <c r="D73" s="21">
        <v>585.4</v>
      </c>
      <c r="E73" s="12">
        <v>14</v>
      </c>
      <c r="F73" s="49" t="s">
        <v>184</v>
      </c>
      <c r="G73" s="13"/>
      <c r="H73" s="50">
        <v>40299</v>
      </c>
    </row>
    <row r="74" spans="1:8" ht="14.25" customHeight="1">
      <c r="A74" s="48"/>
      <c r="B74" s="352" t="s">
        <v>130</v>
      </c>
      <c r="C74" s="352"/>
      <c r="D74" s="25">
        <f>SUM(D49:D73)</f>
        <v>17614.78</v>
      </c>
      <c r="E74" s="25">
        <f>SUM(E49:E73)</f>
        <v>370</v>
      </c>
      <c r="F74" s="13"/>
      <c r="G74" s="13"/>
      <c r="H74" s="50"/>
    </row>
    <row r="75" spans="1:8" ht="13.5" customHeight="1">
      <c r="A75" s="48"/>
      <c r="B75" s="354" t="s">
        <v>185</v>
      </c>
      <c r="C75" s="354"/>
      <c r="D75" s="354"/>
      <c r="E75" s="354"/>
      <c r="F75" s="354"/>
      <c r="G75" s="354"/>
      <c r="H75" s="354"/>
    </row>
    <row r="76" spans="1:8" ht="12" customHeight="1">
      <c r="A76" s="48">
        <v>67</v>
      </c>
      <c r="B76" s="351" t="s">
        <v>186</v>
      </c>
      <c r="C76" s="351"/>
      <c r="D76" s="27">
        <v>782.6</v>
      </c>
      <c r="E76" s="12">
        <v>16</v>
      </c>
      <c r="F76" s="49" t="s">
        <v>188</v>
      </c>
      <c r="G76" s="13"/>
      <c r="H76" s="50">
        <v>40299</v>
      </c>
    </row>
    <row r="77" spans="1:8" ht="12" customHeight="1">
      <c r="A77" s="48">
        <v>68</v>
      </c>
      <c r="B77" s="351" t="s">
        <v>189</v>
      </c>
      <c r="C77" s="351"/>
      <c r="D77" s="27">
        <v>776.9</v>
      </c>
      <c r="E77" s="12">
        <v>16</v>
      </c>
      <c r="F77" s="49" t="s">
        <v>190</v>
      </c>
      <c r="G77" s="13"/>
      <c r="H77" s="50">
        <v>40299</v>
      </c>
    </row>
    <row r="78" spans="1:8" ht="12" customHeight="1">
      <c r="A78" s="48">
        <v>69</v>
      </c>
      <c r="B78" s="351" t="s">
        <v>191</v>
      </c>
      <c r="C78" s="351"/>
      <c r="D78" s="27">
        <v>106.7</v>
      </c>
      <c r="E78" s="12">
        <v>2</v>
      </c>
      <c r="F78" s="49" t="s">
        <v>192</v>
      </c>
      <c r="G78" s="13"/>
      <c r="H78" s="50">
        <v>40299</v>
      </c>
    </row>
    <row r="79" spans="1:8" ht="12" customHeight="1">
      <c r="A79" s="48">
        <v>70</v>
      </c>
      <c r="B79" s="351" t="s">
        <v>193</v>
      </c>
      <c r="C79" s="351"/>
      <c r="D79" s="27">
        <v>182.1</v>
      </c>
      <c r="E79" s="12">
        <v>6</v>
      </c>
      <c r="F79" s="54" t="s">
        <v>194</v>
      </c>
      <c r="G79" s="28"/>
      <c r="H79" s="50">
        <v>40299</v>
      </c>
    </row>
    <row r="80" spans="1:8" ht="12" customHeight="1">
      <c r="A80" s="48">
        <v>71</v>
      </c>
      <c r="B80" s="351" t="s">
        <v>195</v>
      </c>
      <c r="C80" s="351"/>
      <c r="D80" s="27">
        <v>60.7</v>
      </c>
      <c r="E80" s="12">
        <v>1</v>
      </c>
      <c r="F80" s="49" t="s">
        <v>196</v>
      </c>
      <c r="G80" s="13"/>
      <c r="H80" s="50">
        <v>40299</v>
      </c>
    </row>
    <row r="81" spans="1:8" ht="12" customHeight="1">
      <c r="A81" s="48">
        <v>72</v>
      </c>
      <c r="B81" s="351" t="s">
        <v>197</v>
      </c>
      <c r="C81" s="351"/>
      <c r="D81" s="27">
        <v>67.6</v>
      </c>
      <c r="E81" s="12">
        <v>2</v>
      </c>
      <c r="F81" s="49" t="s">
        <v>198</v>
      </c>
      <c r="G81" s="13"/>
      <c r="H81" s="50">
        <v>40299</v>
      </c>
    </row>
    <row r="82" spans="1:13" ht="12" customHeight="1">
      <c r="A82" s="48">
        <v>73</v>
      </c>
      <c r="B82" s="351" t="s">
        <v>199</v>
      </c>
      <c r="C82" s="351"/>
      <c r="D82" s="27">
        <v>45.6</v>
      </c>
      <c r="E82" s="55">
        <v>2</v>
      </c>
      <c r="F82" s="49" t="s">
        <v>200</v>
      </c>
      <c r="G82" s="13"/>
      <c r="H82" s="50">
        <v>40299</v>
      </c>
      <c r="L82" s="56" t="s">
        <v>1716</v>
      </c>
      <c r="M82" s="1">
        <v>2</v>
      </c>
    </row>
    <row r="83" spans="1:8" ht="12" customHeight="1">
      <c r="A83" s="48">
        <v>74</v>
      </c>
      <c r="B83" s="351" t="s">
        <v>201</v>
      </c>
      <c r="C83" s="351"/>
      <c r="D83" s="27">
        <v>1354.7</v>
      </c>
      <c r="E83" s="12">
        <v>24</v>
      </c>
      <c r="F83" s="49" t="s">
        <v>204</v>
      </c>
      <c r="G83" s="13"/>
      <c r="H83" s="50">
        <v>40299</v>
      </c>
    </row>
    <row r="84" spans="1:8" ht="12" customHeight="1">
      <c r="A84" s="48">
        <v>75</v>
      </c>
      <c r="B84" s="351" t="s">
        <v>205</v>
      </c>
      <c r="C84" s="351"/>
      <c r="D84" s="27">
        <v>96.2</v>
      </c>
      <c r="E84" s="12">
        <v>4</v>
      </c>
      <c r="F84" s="49" t="s">
        <v>206</v>
      </c>
      <c r="G84" s="13"/>
      <c r="H84" s="50">
        <v>40299</v>
      </c>
    </row>
    <row r="85" spans="1:8" ht="12" customHeight="1">
      <c r="A85" s="48">
        <v>76</v>
      </c>
      <c r="B85" s="351" t="s">
        <v>207</v>
      </c>
      <c r="C85" s="351"/>
      <c r="D85" s="27">
        <v>99.8</v>
      </c>
      <c r="E85" s="12">
        <v>4</v>
      </c>
      <c r="F85" s="49" t="s">
        <v>208</v>
      </c>
      <c r="G85" s="13"/>
      <c r="H85" s="50">
        <v>40299</v>
      </c>
    </row>
    <row r="86" spans="1:8" ht="12" customHeight="1">
      <c r="A86" s="48">
        <v>77</v>
      </c>
      <c r="B86" s="351" t="s">
        <v>211</v>
      </c>
      <c r="C86" s="351"/>
      <c r="D86" s="27">
        <v>115.2</v>
      </c>
      <c r="E86" s="12">
        <v>2</v>
      </c>
      <c r="F86" s="49" t="s">
        <v>212</v>
      </c>
      <c r="G86" s="13"/>
      <c r="H86" s="50">
        <v>40299</v>
      </c>
    </row>
    <row r="87" spans="1:8" ht="12" customHeight="1">
      <c r="A87" s="48">
        <v>78</v>
      </c>
      <c r="B87" s="351" t="s">
        <v>213</v>
      </c>
      <c r="C87" s="351"/>
      <c r="D87" s="27">
        <v>113.7</v>
      </c>
      <c r="E87" s="12">
        <v>2</v>
      </c>
      <c r="F87" s="49" t="s">
        <v>214</v>
      </c>
      <c r="G87" s="13"/>
      <c r="H87" s="50">
        <v>40299</v>
      </c>
    </row>
    <row r="88" spans="1:8" ht="12" customHeight="1">
      <c r="A88" s="48">
        <v>79</v>
      </c>
      <c r="B88" s="351" t="s">
        <v>215</v>
      </c>
      <c r="C88" s="351"/>
      <c r="D88" s="27">
        <v>2827.3</v>
      </c>
      <c r="E88" s="12">
        <v>55</v>
      </c>
      <c r="F88" s="49" t="s">
        <v>217</v>
      </c>
      <c r="G88" s="13"/>
      <c r="H88" s="50">
        <v>40299</v>
      </c>
    </row>
    <row r="89" spans="1:8" ht="12" customHeight="1">
      <c r="A89" s="48">
        <v>80</v>
      </c>
      <c r="B89" s="351" t="s">
        <v>218</v>
      </c>
      <c r="C89" s="351"/>
      <c r="D89" s="27">
        <v>394.8</v>
      </c>
      <c r="E89" s="12">
        <v>8</v>
      </c>
      <c r="F89" s="49" t="s">
        <v>219</v>
      </c>
      <c r="G89" s="13"/>
      <c r="H89" s="50">
        <v>40299</v>
      </c>
    </row>
    <row r="90" spans="1:8" ht="12" customHeight="1">
      <c r="A90" s="48">
        <v>81</v>
      </c>
      <c r="B90" s="351" t="s">
        <v>220</v>
      </c>
      <c r="C90" s="351"/>
      <c r="D90" s="27">
        <v>3204.3</v>
      </c>
      <c r="E90" s="12">
        <v>60</v>
      </c>
      <c r="F90" s="49" t="s">
        <v>223</v>
      </c>
      <c r="G90" s="13"/>
      <c r="H90" s="50">
        <v>40299</v>
      </c>
    </row>
    <row r="91" spans="1:8" ht="12" customHeight="1">
      <c r="A91" s="48">
        <v>82</v>
      </c>
      <c r="B91" s="351" t="s">
        <v>224</v>
      </c>
      <c r="C91" s="351"/>
      <c r="D91" s="27">
        <v>541.7</v>
      </c>
      <c r="E91" s="12">
        <v>12</v>
      </c>
      <c r="F91" s="49" t="s">
        <v>225</v>
      </c>
      <c r="G91" s="13"/>
      <c r="H91" s="50">
        <v>40299</v>
      </c>
    </row>
    <row r="92" spans="1:8" ht="12" customHeight="1">
      <c r="A92" s="48">
        <v>83</v>
      </c>
      <c r="B92" s="351" t="s">
        <v>226</v>
      </c>
      <c r="C92" s="351"/>
      <c r="D92" s="27">
        <v>463.4</v>
      </c>
      <c r="E92" s="12">
        <v>12</v>
      </c>
      <c r="F92" s="49" t="s">
        <v>228</v>
      </c>
      <c r="G92" s="13"/>
      <c r="H92" s="50">
        <v>40299</v>
      </c>
    </row>
    <row r="93" spans="1:8" ht="12" customHeight="1">
      <c r="A93" s="48">
        <v>84</v>
      </c>
      <c r="B93" s="351" t="s">
        <v>229</v>
      </c>
      <c r="C93" s="351"/>
      <c r="D93" s="27">
        <v>402.2</v>
      </c>
      <c r="E93" s="12">
        <v>8</v>
      </c>
      <c r="F93" s="49" t="s">
        <v>230</v>
      </c>
      <c r="G93" s="13"/>
      <c r="H93" s="50">
        <v>40299</v>
      </c>
    </row>
    <row r="94" spans="1:8" ht="12" customHeight="1">
      <c r="A94" s="48">
        <v>85</v>
      </c>
      <c r="B94" s="351" t="s">
        <v>231</v>
      </c>
      <c r="C94" s="351"/>
      <c r="D94" s="27">
        <v>465.6</v>
      </c>
      <c r="E94" s="12">
        <v>12</v>
      </c>
      <c r="F94" s="49" t="s">
        <v>233</v>
      </c>
      <c r="G94" s="13"/>
      <c r="H94" s="50">
        <v>40299</v>
      </c>
    </row>
    <row r="95" spans="1:8" ht="12" customHeight="1">
      <c r="A95" s="48">
        <v>86</v>
      </c>
      <c r="B95" s="351" t="s">
        <v>234</v>
      </c>
      <c r="C95" s="351"/>
      <c r="D95" s="27">
        <v>325.5</v>
      </c>
      <c r="E95" s="12">
        <v>8</v>
      </c>
      <c r="F95" s="49" t="s">
        <v>236</v>
      </c>
      <c r="G95" s="13"/>
      <c r="H95" s="50">
        <v>40299</v>
      </c>
    </row>
    <row r="96" spans="1:8" ht="12" customHeight="1">
      <c r="A96" s="48">
        <v>87</v>
      </c>
      <c r="B96" s="351" t="s">
        <v>237</v>
      </c>
      <c r="C96" s="351"/>
      <c r="D96" s="27">
        <v>470.3</v>
      </c>
      <c r="E96" s="12">
        <v>12</v>
      </c>
      <c r="F96" s="49" t="s">
        <v>238</v>
      </c>
      <c r="G96" s="13"/>
      <c r="H96" s="50">
        <v>40299</v>
      </c>
    </row>
    <row r="97" spans="1:8" ht="12" customHeight="1">
      <c r="A97" s="48">
        <v>88</v>
      </c>
      <c r="B97" s="351" t="s">
        <v>239</v>
      </c>
      <c r="C97" s="351"/>
      <c r="D97" s="27">
        <v>860.2</v>
      </c>
      <c r="E97" s="12">
        <v>16</v>
      </c>
      <c r="F97" s="49" t="s">
        <v>242</v>
      </c>
      <c r="G97" s="13"/>
      <c r="H97" s="50">
        <v>40299</v>
      </c>
    </row>
    <row r="98" spans="1:8" ht="12" customHeight="1">
      <c r="A98" s="48">
        <v>89</v>
      </c>
      <c r="B98" s="351" t="s">
        <v>243</v>
      </c>
      <c r="C98" s="351"/>
      <c r="D98" s="27">
        <v>819</v>
      </c>
      <c r="E98" s="12">
        <v>16</v>
      </c>
      <c r="F98" s="49" t="s">
        <v>245</v>
      </c>
      <c r="G98" s="13"/>
      <c r="H98" s="50">
        <v>40299</v>
      </c>
    </row>
    <row r="99" spans="1:8" ht="12" customHeight="1">
      <c r="A99" s="48">
        <v>90</v>
      </c>
      <c r="B99" s="351" t="s">
        <v>246</v>
      </c>
      <c r="C99" s="351"/>
      <c r="D99" s="29">
        <v>450.9</v>
      </c>
      <c r="E99" s="12">
        <v>12</v>
      </c>
      <c r="F99" s="49" t="s">
        <v>247</v>
      </c>
      <c r="G99" s="13"/>
      <c r="H99" s="50">
        <v>40299</v>
      </c>
    </row>
    <row r="100" spans="1:8" ht="12" customHeight="1">
      <c r="A100" s="48">
        <v>91</v>
      </c>
      <c r="B100" s="351" t="s">
        <v>248</v>
      </c>
      <c r="C100" s="351"/>
      <c r="D100" s="27">
        <v>468</v>
      </c>
      <c r="E100" s="12">
        <v>12</v>
      </c>
      <c r="F100" s="49" t="s">
        <v>249</v>
      </c>
      <c r="G100" s="13"/>
      <c r="H100" s="50">
        <v>40299</v>
      </c>
    </row>
    <row r="101" spans="1:8" ht="12" customHeight="1">
      <c r="A101" s="48">
        <v>92</v>
      </c>
      <c r="B101" s="351" t="s">
        <v>250</v>
      </c>
      <c r="C101" s="351"/>
      <c r="D101" s="27">
        <v>1336.7</v>
      </c>
      <c r="E101" s="12">
        <v>24</v>
      </c>
      <c r="F101" s="49" t="s">
        <v>253</v>
      </c>
      <c r="G101" s="13"/>
      <c r="H101" s="50">
        <v>40299</v>
      </c>
    </row>
    <row r="102" spans="1:8" ht="12" customHeight="1">
      <c r="A102" s="48">
        <v>93</v>
      </c>
      <c r="B102" s="351" t="s">
        <v>254</v>
      </c>
      <c r="C102" s="351"/>
      <c r="D102" s="27">
        <v>557.39</v>
      </c>
      <c r="E102" s="12">
        <v>4</v>
      </c>
      <c r="F102" s="49" t="s">
        <v>255</v>
      </c>
      <c r="G102" s="13"/>
      <c r="H102" s="50">
        <v>40299</v>
      </c>
    </row>
    <row r="103" spans="1:8" ht="12" customHeight="1">
      <c r="A103" s="48">
        <v>94</v>
      </c>
      <c r="B103" s="351" t="s">
        <v>256</v>
      </c>
      <c r="C103" s="351"/>
      <c r="D103" s="27">
        <v>559</v>
      </c>
      <c r="E103" s="12">
        <v>12</v>
      </c>
      <c r="F103" s="49" t="s">
        <v>257</v>
      </c>
      <c r="G103" s="13"/>
      <c r="H103" s="50">
        <v>40299</v>
      </c>
    </row>
    <row r="104" spans="1:8" ht="12" customHeight="1">
      <c r="A104" s="48">
        <v>95</v>
      </c>
      <c r="B104" s="351" t="s">
        <v>258</v>
      </c>
      <c r="C104" s="351"/>
      <c r="D104" s="27">
        <v>170.5</v>
      </c>
      <c r="E104" s="12">
        <v>5</v>
      </c>
      <c r="F104" s="49" t="s">
        <v>259</v>
      </c>
      <c r="G104" s="13"/>
      <c r="H104" s="50">
        <v>40299</v>
      </c>
    </row>
    <row r="105" spans="1:8" ht="12" customHeight="1">
      <c r="A105" s="48">
        <v>96</v>
      </c>
      <c r="B105" s="351" t="s">
        <v>260</v>
      </c>
      <c r="C105" s="351"/>
      <c r="D105" s="27">
        <v>819.7</v>
      </c>
      <c r="E105" s="12">
        <v>18</v>
      </c>
      <c r="F105" s="49" t="s">
        <v>261</v>
      </c>
      <c r="G105" s="13"/>
      <c r="H105" s="50">
        <v>40299</v>
      </c>
    </row>
    <row r="106" spans="1:8" ht="12" customHeight="1">
      <c r="A106" s="48">
        <v>97</v>
      </c>
      <c r="B106" s="351" t="s">
        <v>262</v>
      </c>
      <c r="C106" s="351"/>
      <c r="D106" s="27">
        <v>462.6</v>
      </c>
      <c r="E106" s="12">
        <v>12</v>
      </c>
      <c r="F106" s="49" t="s">
        <v>263</v>
      </c>
      <c r="G106" s="13"/>
      <c r="H106" s="50">
        <v>40299</v>
      </c>
    </row>
    <row r="107" spans="1:8" ht="12" customHeight="1">
      <c r="A107" s="48">
        <v>98</v>
      </c>
      <c r="B107" s="351" t="s">
        <v>264</v>
      </c>
      <c r="C107" s="351"/>
      <c r="D107" s="27">
        <v>836.1</v>
      </c>
      <c r="E107" s="12">
        <v>18</v>
      </c>
      <c r="F107" s="49" t="s">
        <v>265</v>
      </c>
      <c r="G107" s="13"/>
      <c r="H107" s="50">
        <v>40299</v>
      </c>
    </row>
    <row r="108" spans="1:8" ht="12" customHeight="1">
      <c r="A108" s="48">
        <v>99</v>
      </c>
      <c r="B108" s="351" t="s">
        <v>266</v>
      </c>
      <c r="C108" s="351"/>
      <c r="D108" s="27">
        <v>467.4</v>
      </c>
      <c r="E108" s="12">
        <v>12</v>
      </c>
      <c r="F108" s="49" t="s">
        <v>267</v>
      </c>
      <c r="G108" s="13"/>
      <c r="H108" s="50">
        <v>40299</v>
      </c>
    </row>
    <row r="109" spans="1:8" ht="12" customHeight="1">
      <c r="A109" s="48">
        <v>100</v>
      </c>
      <c r="B109" s="351" t="s">
        <v>268</v>
      </c>
      <c r="C109" s="351"/>
      <c r="D109" s="27">
        <v>559.4</v>
      </c>
      <c r="E109" s="12">
        <v>16</v>
      </c>
      <c r="F109" s="49" t="s">
        <v>269</v>
      </c>
      <c r="G109" s="13"/>
      <c r="H109" s="50">
        <v>40299</v>
      </c>
    </row>
    <row r="110" spans="1:8" ht="12" customHeight="1">
      <c r="A110" s="48">
        <v>101</v>
      </c>
      <c r="B110" s="351" t="s">
        <v>270</v>
      </c>
      <c r="C110" s="351"/>
      <c r="D110" s="27">
        <v>439.1</v>
      </c>
      <c r="E110" s="12">
        <v>12</v>
      </c>
      <c r="F110" s="49" t="s">
        <v>271</v>
      </c>
      <c r="G110" s="13"/>
      <c r="H110" s="50">
        <v>40299</v>
      </c>
    </row>
    <row r="111" spans="1:8" ht="12" customHeight="1">
      <c r="A111" s="48">
        <v>102</v>
      </c>
      <c r="B111" s="351" t="s">
        <v>272</v>
      </c>
      <c r="C111" s="351"/>
      <c r="D111" s="27">
        <v>411.4</v>
      </c>
      <c r="E111" s="12">
        <v>8</v>
      </c>
      <c r="F111" s="49" t="s">
        <v>273</v>
      </c>
      <c r="G111" s="13"/>
      <c r="H111" s="50">
        <v>40299</v>
      </c>
    </row>
    <row r="112" spans="1:8" ht="12" customHeight="1">
      <c r="A112" s="48">
        <v>103</v>
      </c>
      <c r="B112" s="351" t="s">
        <v>274</v>
      </c>
      <c r="C112" s="351"/>
      <c r="D112" s="27">
        <v>467.8</v>
      </c>
      <c r="E112" s="12">
        <v>12</v>
      </c>
      <c r="F112" s="49" t="s">
        <v>275</v>
      </c>
      <c r="G112" s="13"/>
      <c r="H112" s="50">
        <v>40299</v>
      </c>
    </row>
    <row r="113" spans="1:8" ht="12" customHeight="1">
      <c r="A113" s="48">
        <v>104</v>
      </c>
      <c r="B113" s="351" t="s">
        <v>276</v>
      </c>
      <c r="C113" s="351"/>
      <c r="D113" s="27">
        <v>868.2</v>
      </c>
      <c r="E113" s="12">
        <v>18</v>
      </c>
      <c r="F113" s="49" t="s">
        <v>278</v>
      </c>
      <c r="G113" s="13"/>
      <c r="H113" s="50">
        <v>40299</v>
      </c>
    </row>
    <row r="114" spans="1:8" ht="12" customHeight="1">
      <c r="A114" s="48">
        <v>105</v>
      </c>
      <c r="B114" s="351" t="s">
        <v>279</v>
      </c>
      <c r="C114" s="351"/>
      <c r="D114" s="27">
        <v>351</v>
      </c>
      <c r="E114" s="12">
        <v>1</v>
      </c>
      <c r="F114" s="49" t="s">
        <v>280</v>
      </c>
      <c r="G114" s="13"/>
      <c r="H114" s="50">
        <v>40299</v>
      </c>
    </row>
    <row r="115" spans="1:8" ht="12" customHeight="1">
      <c r="A115" s="48">
        <v>106</v>
      </c>
      <c r="B115" s="351" t="s">
        <v>281</v>
      </c>
      <c r="C115" s="351"/>
      <c r="D115" s="27">
        <v>322.5</v>
      </c>
      <c r="E115" s="12">
        <v>8</v>
      </c>
      <c r="F115" s="49" t="s">
        <v>282</v>
      </c>
      <c r="G115" s="13"/>
      <c r="H115" s="50">
        <v>40299</v>
      </c>
    </row>
    <row r="116" spans="1:8" ht="12" customHeight="1">
      <c r="A116" s="48">
        <v>107</v>
      </c>
      <c r="B116" s="351" t="s">
        <v>283</v>
      </c>
      <c r="C116" s="351"/>
      <c r="D116" s="27">
        <v>471.8</v>
      </c>
      <c r="E116" s="12">
        <v>12</v>
      </c>
      <c r="F116" s="49" t="s">
        <v>284</v>
      </c>
      <c r="G116" s="13"/>
      <c r="H116" s="50">
        <v>40299</v>
      </c>
    </row>
    <row r="117" spans="1:8" ht="12" customHeight="1">
      <c r="A117" s="48">
        <v>108</v>
      </c>
      <c r="B117" s="351" t="s">
        <v>285</v>
      </c>
      <c r="C117" s="351"/>
      <c r="D117" s="27">
        <v>842.6</v>
      </c>
      <c r="E117" s="12">
        <v>10</v>
      </c>
      <c r="F117" s="49" t="s">
        <v>288</v>
      </c>
      <c r="G117" s="13"/>
      <c r="H117" s="50">
        <v>40299</v>
      </c>
    </row>
    <row r="118" spans="1:8" ht="12" customHeight="1">
      <c r="A118" s="48">
        <v>109</v>
      </c>
      <c r="B118" s="351" t="s">
        <v>289</v>
      </c>
      <c r="C118" s="351"/>
      <c r="D118" s="27">
        <v>833.3</v>
      </c>
      <c r="E118" s="12">
        <v>18</v>
      </c>
      <c r="F118" s="49" t="s">
        <v>290</v>
      </c>
      <c r="G118" s="13"/>
      <c r="H118" s="50">
        <v>40299</v>
      </c>
    </row>
    <row r="119" spans="1:8" ht="12.75" customHeight="1">
      <c r="A119" s="48">
        <v>110</v>
      </c>
      <c r="B119" s="351" t="s">
        <v>291</v>
      </c>
      <c r="C119" s="351"/>
      <c r="D119" s="27">
        <v>823</v>
      </c>
      <c r="E119" s="12">
        <v>18</v>
      </c>
      <c r="F119" s="49" t="s">
        <v>293</v>
      </c>
      <c r="G119" s="13"/>
      <c r="H119" s="50">
        <v>40299</v>
      </c>
    </row>
    <row r="120" spans="1:8" ht="12" customHeight="1">
      <c r="A120" s="48">
        <v>111</v>
      </c>
      <c r="B120" s="351" t="s">
        <v>294</v>
      </c>
      <c r="C120" s="351"/>
      <c r="D120" s="27">
        <v>824.6</v>
      </c>
      <c r="E120" s="12">
        <v>18</v>
      </c>
      <c r="F120" s="49" t="s">
        <v>295</v>
      </c>
      <c r="G120" s="13"/>
      <c r="H120" s="50">
        <v>40299</v>
      </c>
    </row>
    <row r="121" spans="1:8" ht="12" customHeight="1">
      <c r="A121" s="48">
        <v>112</v>
      </c>
      <c r="B121" s="351" t="s">
        <v>296</v>
      </c>
      <c r="C121" s="351"/>
      <c r="D121" s="27">
        <v>824.9</v>
      </c>
      <c r="E121" s="12">
        <v>18</v>
      </c>
      <c r="F121" s="49" t="s">
        <v>297</v>
      </c>
      <c r="G121" s="13"/>
      <c r="H121" s="50">
        <v>40299</v>
      </c>
    </row>
    <row r="122" spans="1:8" ht="12" customHeight="1">
      <c r="A122" s="48">
        <v>113</v>
      </c>
      <c r="B122" s="351" t="s">
        <v>298</v>
      </c>
      <c r="C122" s="351"/>
      <c r="D122" s="27">
        <v>867.5</v>
      </c>
      <c r="E122" s="12">
        <v>18</v>
      </c>
      <c r="F122" s="49" t="s">
        <v>300</v>
      </c>
      <c r="G122" s="13"/>
      <c r="H122" s="50">
        <v>40299</v>
      </c>
    </row>
    <row r="123" spans="1:8" ht="12" customHeight="1">
      <c r="A123" s="48">
        <v>114</v>
      </c>
      <c r="B123" s="351" t="s">
        <v>301</v>
      </c>
      <c r="C123" s="351"/>
      <c r="D123" s="27">
        <v>857.8</v>
      </c>
      <c r="E123" s="12">
        <v>18</v>
      </c>
      <c r="F123" s="49" t="s">
        <v>302</v>
      </c>
      <c r="G123" s="13"/>
      <c r="H123" s="50">
        <v>40299</v>
      </c>
    </row>
    <row r="124" spans="1:8" ht="12" customHeight="1">
      <c r="A124" s="48">
        <v>115</v>
      </c>
      <c r="B124" s="351" t="s">
        <v>303</v>
      </c>
      <c r="C124" s="351"/>
      <c r="D124" s="27">
        <v>853.9</v>
      </c>
      <c r="E124" s="12">
        <v>18</v>
      </c>
      <c r="F124" s="49" t="s">
        <v>304</v>
      </c>
      <c r="G124" s="13"/>
      <c r="H124" s="50">
        <v>40299</v>
      </c>
    </row>
    <row r="125" spans="1:8" ht="12" customHeight="1">
      <c r="A125" s="48">
        <v>116</v>
      </c>
      <c r="B125" s="351" t="s">
        <v>305</v>
      </c>
      <c r="C125" s="351"/>
      <c r="D125" s="29">
        <v>871.4</v>
      </c>
      <c r="E125" s="12">
        <v>18</v>
      </c>
      <c r="F125" s="49" t="s">
        <v>306</v>
      </c>
      <c r="G125" s="13"/>
      <c r="H125" s="50">
        <v>40299</v>
      </c>
    </row>
    <row r="126" spans="1:8" ht="12" customHeight="1">
      <c r="A126" s="48">
        <v>117</v>
      </c>
      <c r="B126" s="351" t="s">
        <v>307</v>
      </c>
      <c r="C126" s="351"/>
      <c r="D126" s="27">
        <v>886.6</v>
      </c>
      <c r="E126" s="12">
        <v>18</v>
      </c>
      <c r="F126" s="49" t="s">
        <v>309</v>
      </c>
      <c r="G126" s="13"/>
      <c r="H126" s="50">
        <v>40299</v>
      </c>
    </row>
    <row r="127" spans="1:8" ht="12" customHeight="1">
      <c r="A127" s="48">
        <v>118</v>
      </c>
      <c r="B127" s="351" t="s">
        <v>310</v>
      </c>
      <c r="C127" s="351"/>
      <c r="D127" s="27">
        <v>836.7</v>
      </c>
      <c r="E127" s="12">
        <v>18</v>
      </c>
      <c r="F127" s="49" t="s">
        <v>311</v>
      </c>
      <c r="G127" s="13"/>
      <c r="H127" s="50">
        <v>40299</v>
      </c>
    </row>
    <row r="128" spans="1:8" ht="12" customHeight="1">
      <c r="A128" s="48">
        <v>119</v>
      </c>
      <c r="B128" s="351" t="s">
        <v>312</v>
      </c>
      <c r="C128" s="351"/>
      <c r="D128" s="27">
        <v>4170.6</v>
      </c>
      <c r="E128" s="12">
        <v>85</v>
      </c>
      <c r="F128" s="49" t="s">
        <v>315</v>
      </c>
      <c r="G128" s="13"/>
      <c r="H128" s="50">
        <v>40299</v>
      </c>
    </row>
    <row r="129" spans="1:8" ht="12" customHeight="1">
      <c r="A129" s="48">
        <v>120</v>
      </c>
      <c r="B129" s="351" t="s">
        <v>316</v>
      </c>
      <c r="C129" s="351"/>
      <c r="D129" s="27">
        <v>2813.6</v>
      </c>
      <c r="E129" s="12">
        <v>60</v>
      </c>
      <c r="F129" s="49" t="s">
        <v>319</v>
      </c>
      <c r="G129" s="13"/>
      <c r="H129" s="50">
        <v>40299</v>
      </c>
    </row>
    <row r="130" spans="1:8" ht="12" customHeight="1">
      <c r="A130" s="48">
        <v>121</v>
      </c>
      <c r="B130" s="351" t="s">
        <v>320</v>
      </c>
      <c r="C130" s="351"/>
      <c r="D130" s="27">
        <v>2797.7</v>
      </c>
      <c r="E130" s="12">
        <v>60</v>
      </c>
      <c r="F130" s="49" t="s">
        <v>323</v>
      </c>
      <c r="G130" s="13"/>
      <c r="H130" s="50">
        <v>40299</v>
      </c>
    </row>
    <row r="131" spans="1:8" ht="12" customHeight="1">
      <c r="A131" s="48">
        <v>122</v>
      </c>
      <c r="B131" s="351" t="s">
        <v>324</v>
      </c>
      <c r="C131" s="351"/>
      <c r="D131" s="27">
        <v>829.7</v>
      </c>
      <c r="E131" s="12">
        <v>16</v>
      </c>
      <c r="F131" s="49" t="s">
        <v>325</v>
      </c>
      <c r="G131" s="13"/>
      <c r="H131" s="50">
        <v>40299</v>
      </c>
    </row>
    <row r="132" spans="1:8" ht="12" customHeight="1">
      <c r="A132" s="48">
        <v>123</v>
      </c>
      <c r="B132" s="351" t="s">
        <v>326</v>
      </c>
      <c r="C132" s="351"/>
      <c r="D132" s="27">
        <v>1448</v>
      </c>
      <c r="E132" s="12">
        <v>21</v>
      </c>
      <c r="F132" s="49" t="s">
        <v>327</v>
      </c>
      <c r="G132" s="13"/>
      <c r="H132" s="50">
        <v>40299</v>
      </c>
    </row>
    <row r="133" spans="1:8" ht="12" customHeight="1">
      <c r="A133" s="48">
        <v>124</v>
      </c>
      <c r="B133" s="351" t="s">
        <v>328</v>
      </c>
      <c r="C133" s="351"/>
      <c r="D133" s="27">
        <v>928.3</v>
      </c>
      <c r="E133" s="12">
        <v>16</v>
      </c>
      <c r="F133" s="49" t="s">
        <v>330</v>
      </c>
      <c r="G133" s="13"/>
      <c r="H133" s="50">
        <v>40299</v>
      </c>
    </row>
    <row r="134" spans="1:8" ht="12" customHeight="1">
      <c r="A134" s="48">
        <v>125</v>
      </c>
      <c r="B134" s="351" t="s">
        <v>331</v>
      </c>
      <c r="C134" s="351"/>
      <c r="D134" s="27">
        <v>3241</v>
      </c>
      <c r="E134" s="12">
        <v>60</v>
      </c>
      <c r="F134" s="49" t="s">
        <v>334</v>
      </c>
      <c r="G134" s="13"/>
      <c r="H134" s="50">
        <v>40299</v>
      </c>
    </row>
    <row r="135" spans="1:8" ht="12" customHeight="1">
      <c r="A135" s="48">
        <v>126</v>
      </c>
      <c r="B135" s="351" t="s">
        <v>335</v>
      </c>
      <c r="C135" s="351"/>
      <c r="D135" s="27">
        <v>970.1</v>
      </c>
      <c r="E135" s="12">
        <v>16</v>
      </c>
      <c r="F135" s="49" t="s">
        <v>336</v>
      </c>
      <c r="G135" s="13"/>
      <c r="H135" s="50">
        <v>40299</v>
      </c>
    </row>
    <row r="136" spans="1:8" ht="12" customHeight="1">
      <c r="A136" s="48">
        <v>127</v>
      </c>
      <c r="B136" s="351" t="s">
        <v>337</v>
      </c>
      <c r="C136" s="351"/>
      <c r="D136" s="27">
        <v>1419.1</v>
      </c>
      <c r="E136" s="12">
        <v>25</v>
      </c>
      <c r="F136" s="49" t="s">
        <v>340</v>
      </c>
      <c r="G136" s="13"/>
      <c r="H136" s="50">
        <v>40299</v>
      </c>
    </row>
    <row r="137" spans="1:8" ht="12" customHeight="1">
      <c r="A137" s="48">
        <v>128</v>
      </c>
      <c r="B137" s="351" t="s">
        <v>341</v>
      </c>
      <c r="C137" s="351"/>
      <c r="D137" s="27">
        <v>966.6</v>
      </c>
      <c r="E137" s="12">
        <v>16</v>
      </c>
      <c r="F137" s="49" t="s">
        <v>342</v>
      </c>
      <c r="G137" s="13"/>
      <c r="H137" s="50">
        <v>40299</v>
      </c>
    </row>
    <row r="138" spans="1:8" ht="12" customHeight="1">
      <c r="A138" s="48">
        <v>129</v>
      </c>
      <c r="B138" s="351" t="s">
        <v>343</v>
      </c>
      <c r="C138" s="351"/>
      <c r="D138" s="27">
        <v>1478.9</v>
      </c>
      <c r="E138" s="12">
        <v>27</v>
      </c>
      <c r="F138" s="49" t="s">
        <v>344</v>
      </c>
      <c r="G138" s="13"/>
      <c r="H138" s="50">
        <v>40299</v>
      </c>
    </row>
    <row r="139" spans="1:8" ht="12" customHeight="1">
      <c r="A139" s="48">
        <v>130</v>
      </c>
      <c r="B139" s="351" t="s">
        <v>345</v>
      </c>
      <c r="C139" s="351"/>
      <c r="D139" s="27">
        <v>1101.2</v>
      </c>
      <c r="E139" s="12">
        <v>16</v>
      </c>
      <c r="F139" s="49" t="s">
        <v>346</v>
      </c>
      <c r="G139" s="13"/>
      <c r="H139" s="50">
        <v>40299</v>
      </c>
    </row>
    <row r="140" spans="1:8" ht="12" customHeight="1">
      <c r="A140" s="48">
        <v>131</v>
      </c>
      <c r="B140" s="351" t="s">
        <v>347</v>
      </c>
      <c r="C140" s="351"/>
      <c r="D140" s="27">
        <v>1453.6</v>
      </c>
      <c r="E140" s="12">
        <v>27</v>
      </c>
      <c r="F140" s="49" t="s">
        <v>350</v>
      </c>
      <c r="G140" s="13"/>
      <c r="H140" s="50">
        <v>40299</v>
      </c>
    </row>
    <row r="141" spans="1:8" ht="12" customHeight="1">
      <c r="A141" s="48">
        <v>132</v>
      </c>
      <c r="B141" s="351" t="s">
        <v>351</v>
      </c>
      <c r="C141" s="351"/>
      <c r="D141" s="27">
        <v>817.8</v>
      </c>
      <c r="E141" s="12">
        <v>16</v>
      </c>
      <c r="F141" s="49" t="s">
        <v>352</v>
      </c>
      <c r="G141" s="13"/>
      <c r="H141" s="50">
        <v>40299</v>
      </c>
    </row>
    <row r="142" spans="1:8" ht="12" customHeight="1">
      <c r="A142" s="48">
        <v>133</v>
      </c>
      <c r="B142" s="351" t="s">
        <v>353</v>
      </c>
      <c r="C142" s="351"/>
      <c r="D142" s="27">
        <v>1069</v>
      </c>
      <c r="E142" s="12">
        <v>16</v>
      </c>
      <c r="F142" s="49" t="s">
        <v>354</v>
      </c>
      <c r="G142" s="13"/>
      <c r="H142" s="50">
        <v>40299</v>
      </c>
    </row>
    <row r="143" spans="1:8" ht="12" customHeight="1">
      <c r="A143" s="48">
        <v>134</v>
      </c>
      <c r="B143" s="351" t="s">
        <v>355</v>
      </c>
      <c r="C143" s="351"/>
      <c r="D143" s="27">
        <v>1504.2</v>
      </c>
      <c r="E143" s="12">
        <v>30</v>
      </c>
      <c r="F143" s="49" t="s">
        <v>358</v>
      </c>
      <c r="G143" s="13"/>
      <c r="H143" s="50">
        <v>40299</v>
      </c>
    </row>
    <row r="144" spans="1:8" ht="12" customHeight="1">
      <c r="A144" s="48">
        <v>135</v>
      </c>
      <c r="B144" s="351" t="s">
        <v>359</v>
      </c>
      <c r="C144" s="351"/>
      <c r="D144" s="27">
        <v>783.7</v>
      </c>
      <c r="E144" s="12">
        <v>16</v>
      </c>
      <c r="F144" s="49" t="s">
        <v>360</v>
      </c>
      <c r="G144" s="13"/>
      <c r="H144" s="50">
        <v>40299</v>
      </c>
    </row>
    <row r="145" spans="1:8" ht="12" customHeight="1">
      <c r="A145" s="48">
        <v>136</v>
      </c>
      <c r="B145" s="351" t="s">
        <v>361</v>
      </c>
      <c r="C145" s="351"/>
      <c r="D145" s="27">
        <v>807.7</v>
      </c>
      <c r="E145" s="12">
        <v>16</v>
      </c>
      <c r="F145" s="49" t="s">
        <v>362</v>
      </c>
      <c r="G145" s="13"/>
      <c r="H145" s="50">
        <v>40299</v>
      </c>
    </row>
    <row r="146" spans="1:8" ht="12" customHeight="1">
      <c r="A146" s="48">
        <v>137</v>
      </c>
      <c r="B146" s="351" t="s">
        <v>363</v>
      </c>
      <c r="C146" s="351"/>
      <c r="D146" s="27">
        <v>776.8</v>
      </c>
      <c r="E146" s="12">
        <v>16</v>
      </c>
      <c r="F146" s="49" t="s">
        <v>365</v>
      </c>
      <c r="G146" s="13"/>
      <c r="H146" s="50">
        <v>40299</v>
      </c>
    </row>
    <row r="147" spans="1:8" ht="12" customHeight="1" hidden="1">
      <c r="A147" s="48">
        <v>138</v>
      </c>
      <c r="B147" s="351" t="s">
        <v>366</v>
      </c>
      <c r="C147" s="351"/>
      <c r="D147" s="27">
        <v>50.3</v>
      </c>
      <c r="E147" s="12"/>
      <c r="F147" s="13"/>
      <c r="G147" s="13"/>
      <c r="H147" s="50">
        <v>40299</v>
      </c>
    </row>
    <row r="148" spans="1:8" ht="25.5" customHeight="1">
      <c r="A148" s="48">
        <v>138</v>
      </c>
      <c r="B148" s="351" t="s">
        <v>367</v>
      </c>
      <c r="C148" s="351"/>
      <c r="D148" s="27">
        <v>113.8</v>
      </c>
      <c r="E148" s="12">
        <v>3</v>
      </c>
      <c r="F148" s="49" t="s">
        <v>368</v>
      </c>
      <c r="G148" s="13"/>
      <c r="H148" s="50">
        <v>40299</v>
      </c>
    </row>
    <row r="149" spans="1:8" ht="25.5" customHeight="1">
      <c r="A149" s="48">
        <v>139</v>
      </c>
      <c r="B149" s="351" t="s">
        <v>369</v>
      </c>
      <c r="C149" s="351"/>
      <c r="D149" s="27">
        <v>135.4</v>
      </c>
      <c r="E149" s="12">
        <v>3</v>
      </c>
      <c r="F149" s="49" t="s">
        <v>370</v>
      </c>
      <c r="G149" s="13"/>
      <c r="H149" s="50">
        <v>40299</v>
      </c>
    </row>
    <row r="150" spans="1:8" ht="24" customHeight="1">
      <c r="A150" s="48">
        <v>140</v>
      </c>
      <c r="B150" s="351" t="s">
        <v>371</v>
      </c>
      <c r="C150" s="351"/>
      <c r="D150" s="27">
        <v>464.1</v>
      </c>
      <c r="E150" s="12">
        <v>12</v>
      </c>
      <c r="F150" s="49" t="s">
        <v>372</v>
      </c>
      <c r="G150" s="13"/>
      <c r="H150" s="50">
        <v>40299</v>
      </c>
    </row>
    <row r="151" spans="1:8" ht="24" customHeight="1">
      <c r="A151" s="48">
        <v>141</v>
      </c>
      <c r="B151" s="351" t="s">
        <v>373</v>
      </c>
      <c r="C151" s="351"/>
      <c r="D151" s="27">
        <v>765.6</v>
      </c>
      <c r="E151" s="12">
        <v>16</v>
      </c>
      <c r="F151" s="49" t="s">
        <v>374</v>
      </c>
      <c r="G151" s="13"/>
      <c r="H151" s="50">
        <v>40299</v>
      </c>
    </row>
    <row r="152" spans="1:8" ht="12" customHeight="1">
      <c r="A152" s="48">
        <v>142</v>
      </c>
      <c r="B152" s="351" t="s">
        <v>377</v>
      </c>
      <c r="C152" s="351"/>
      <c r="D152" s="27">
        <v>93.1</v>
      </c>
      <c r="E152" s="12">
        <v>3</v>
      </c>
      <c r="F152" s="49" t="s">
        <v>378</v>
      </c>
      <c r="G152" s="13"/>
      <c r="H152" s="50">
        <v>40299</v>
      </c>
    </row>
    <row r="153" spans="1:8" ht="12" customHeight="1">
      <c r="A153" s="48">
        <v>143</v>
      </c>
      <c r="B153" s="351" t="s">
        <v>379</v>
      </c>
      <c r="C153" s="351"/>
      <c r="D153" s="27">
        <v>263.4</v>
      </c>
      <c r="E153" s="12">
        <v>4</v>
      </c>
      <c r="F153" s="49" t="s">
        <v>380</v>
      </c>
      <c r="G153" s="13"/>
      <c r="H153" s="50">
        <v>40299</v>
      </c>
    </row>
    <row r="154" spans="1:8" ht="12" customHeight="1">
      <c r="A154" s="48">
        <v>144</v>
      </c>
      <c r="B154" s="351" t="s">
        <v>381</v>
      </c>
      <c r="C154" s="351"/>
      <c r="D154" s="27">
        <v>555.2</v>
      </c>
      <c r="E154" s="12">
        <v>16</v>
      </c>
      <c r="F154" s="49" t="s">
        <v>382</v>
      </c>
      <c r="G154" s="13"/>
      <c r="H154" s="50">
        <v>40299</v>
      </c>
    </row>
    <row r="155" spans="1:8" ht="12" customHeight="1">
      <c r="A155" s="48">
        <v>145</v>
      </c>
      <c r="B155" s="351" t="s">
        <v>383</v>
      </c>
      <c r="C155" s="351"/>
      <c r="D155" s="27">
        <v>573.4</v>
      </c>
      <c r="E155" s="12">
        <v>12</v>
      </c>
      <c r="F155" s="49" t="s">
        <v>384</v>
      </c>
      <c r="G155" s="13"/>
      <c r="H155" s="50">
        <v>40299</v>
      </c>
    </row>
    <row r="156" spans="1:8" ht="23.25" customHeight="1">
      <c r="A156" s="48">
        <v>146</v>
      </c>
      <c r="B156" s="351" t="s">
        <v>385</v>
      </c>
      <c r="C156" s="351"/>
      <c r="D156" s="27">
        <v>682.3</v>
      </c>
      <c r="E156" s="12">
        <v>16</v>
      </c>
      <c r="F156" s="49" t="s">
        <v>386</v>
      </c>
      <c r="G156" s="13"/>
      <c r="H156" s="50">
        <v>40299</v>
      </c>
    </row>
    <row r="157" spans="1:8" ht="24" customHeight="1">
      <c r="A157" s="48">
        <v>147</v>
      </c>
      <c r="B157" s="351" t="s">
        <v>387</v>
      </c>
      <c r="C157" s="351"/>
      <c r="D157" s="27">
        <v>703.6</v>
      </c>
      <c r="E157" s="12">
        <v>16</v>
      </c>
      <c r="F157" s="49" t="s">
        <v>388</v>
      </c>
      <c r="G157" s="13"/>
      <c r="H157" s="50">
        <v>40299</v>
      </c>
    </row>
    <row r="158" spans="1:8" ht="24" customHeight="1">
      <c r="A158" s="48">
        <v>148</v>
      </c>
      <c r="B158" s="351" t="s">
        <v>389</v>
      </c>
      <c r="C158" s="351"/>
      <c r="D158" s="27">
        <v>680.8</v>
      </c>
      <c r="E158" s="12">
        <v>16</v>
      </c>
      <c r="F158" s="49" t="s">
        <v>390</v>
      </c>
      <c r="G158" s="13"/>
      <c r="H158" s="50">
        <v>40299</v>
      </c>
    </row>
    <row r="159" spans="1:8" ht="23.25" customHeight="1">
      <c r="A159" s="48">
        <v>149</v>
      </c>
      <c r="B159" s="351" t="s">
        <v>391</v>
      </c>
      <c r="C159" s="351"/>
      <c r="D159" s="27">
        <v>373.1</v>
      </c>
      <c r="E159" s="12">
        <v>8</v>
      </c>
      <c r="F159" s="49" t="s">
        <v>392</v>
      </c>
      <c r="G159" s="13"/>
      <c r="H159" s="50">
        <v>40299</v>
      </c>
    </row>
    <row r="160" spans="1:8" ht="22.5" customHeight="1">
      <c r="A160" s="48">
        <v>150</v>
      </c>
      <c r="B160" s="351" t="s">
        <v>393</v>
      </c>
      <c r="C160" s="351"/>
      <c r="D160" s="27">
        <v>314.9</v>
      </c>
      <c r="E160" s="12">
        <v>4</v>
      </c>
      <c r="F160" s="49" t="s">
        <v>394</v>
      </c>
      <c r="G160" s="13"/>
      <c r="H160" s="50">
        <v>40299</v>
      </c>
    </row>
    <row r="161" spans="1:8" ht="23.25" customHeight="1">
      <c r="A161" s="48">
        <v>151</v>
      </c>
      <c r="B161" s="351" t="s">
        <v>395</v>
      </c>
      <c r="C161" s="351"/>
      <c r="D161" s="27">
        <v>1615.7</v>
      </c>
      <c r="E161" s="12">
        <v>32</v>
      </c>
      <c r="F161" s="49" t="s">
        <v>396</v>
      </c>
      <c r="G161" s="13"/>
      <c r="H161" s="50">
        <v>40299</v>
      </c>
    </row>
    <row r="162" spans="1:8" ht="22.5" customHeight="1">
      <c r="A162" s="48">
        <v>152</v>
      </c>
      <c r="B162" s="351" t="s">
        <v>397</v>
      </c>
      <c r="C162" s="351"/>
      <c r="D162" s="27">
        <v>975.7</v>
      </c>
      <c r="E162" s="12">
        <v>22</v>
      </c>
      <c r="F162" s="49" t="s">
        <v>398</v>
      </c>
      <c r="G162" s="13"/>
      <c r="H162" s="50">
        <v>40299</v>
      </c>
    </row>
    <row r="163" spans="1:8" ht="23.25" customHeight="1">
      <c r="A163" s="48">
        <v>153</v>
      </c>
      <c r="B163" s="351" t="s">
        <v>399</v>
      </c>
      <c r="C163" s="351"/>
      <c r="D163" s="27">
        <v>84.7</v>
      </c>
      <c r="E163" s="12">
        <v>2</v>
      </c>
      <c r="F163" s="49" t="s">
        <v>400</v>
      </c>
      <c r="G163" s="13"/>
      <c r="H163" s="50">
        <v>40299</v>
      </c>
    </row>
    <row r="164" spans="1:8" ht="24" customHeight="1">
      <c r="A164" s="48">
        <v>154</v>
      </c>
      <c r="B164" s="351" t="s">
        <v>401</v>
      </c>
      <c r="C164" s="351"/>
      <c r="D164" s="27">
        <v>835</v>
      </c>
      <c r="E164" s="12">
        <v>18</v>
      </c>
      <c r="F164" s="49" t="s">
        <v>402</v>
      </c>
      <c r="G164" s="13"/>
      <c r="H164" s="50">
        <v>40299</v>
      </c>
    </row>
    <row r="165" spans="1:8" ht="23.25" customHeight="1">
      <c r="A165" s="48">
        <v>155</v>
      </c>
      <c r="B165" s="351" t="s">
        <v>403</v>
      </c>
      <c r="C165" s="351"/>
      <c r="D165" s="27">
        <v>526</v>
      </c>
      <c r="E165" s="12">
        <v>12</v>
      </c>
      <c r="F165" s="49" t="s">
        <v>404</v>
      </c>
      <c r="G165" s="13"/>
      <c r="H165" s="50">
        <v>40299</v>
      </c>
    </row>
    <row r="166" spans="1:8" ht="24" customHeight="1">
      <c r="A166" s="48">
        <v>156</v>
      </c>
      <c r="B166" s="351" t="s">
        <v>405</v>
      </c>
      <c r="C166" s="351"/>
      <c r="D166" s="27">
        <v>585.5</v>
      </c>
      <c r="E166" s="12">
        <v>12</v>
      </c>
      <c r="F166" s="49" t="s">
        <v>406</v>
      </c>
      <c r="G166" s="13"/>
      <c r="H166" s="50">
        <v>40299</v>
      </c>
    </row>
    <row r="167" spans="1:8" ht="24.75" customHeight="1">
      <c r="A167" s="48">
        <v>157</v>
      </c>
      <c r="B167" s="351" t="s">
        <v>407</v>
      </c>
      <c r="C167" s="351"/>
      <c r="D167" s="27">
        <v>556</v>
      </c>
      <c r="E167" s="12">
        <v>12</v>
      </c>
      <c r="F167" s="49" t="s">
        <v>408</v>
      </c>
      <c r="G167" s="13"/>
      <c r="H167" s="50">
        <v>40299</v>
      </c>
    </row>
    <row r="168" spans="1:8" ht="23.25" customHeight="1">
      <c r="A168" s="48">
        <v>158</v>
      </c>
      <c r="B168" s="351" t="s">
        <v>409</v>
      </c>
      <c r="C168" s="351"/>
      <c r="D168" s="27">
        <v>2787.32</v>
      </c>
      <c r="E168" s="12">
        <v>60</v>
      </c>
      <c r="F168" s="49" t="s">
        <v>412</v>
      </c>
      <c r="G168" s="13"/>
      <c r="H168" s="50">
        <v>40299</v>
      </c>
    </row>
    <row r="169" spans="1:8" ht="24.75" customHeight="1">
      <c r="A169" s="48">
        <v>159</v>
      </c>
      <c r="B169" s="351" t="s">
        <v>413</v>
      </c>
      <c r="C169" s="351"/>
      <c r="D169" s="27">
        <v>2072.4</v>
      </c>
      <c r="E169" s="12">
        <v>36</v>
      </c>
      <c r="F169" s="49" t="s">
        <v>416</v>
      </c>
      <c r="G169" s="13"/>
      <c r="H169" s="50">
        <v>40299</v>
      </c>
    </row>
    <row r="170" spans="1:8" ht="12" customHeight="1">
      <c r="A170" s="48">
        <v>160</v>
      </c>
      <c r="B170" s="351" t="s">
        <v>417</v>
      </c>
      <c r="C170" s="351"/>
      <c r="D170" s="27">
        <v>366.7</v>
      </c>
      <c r="E170" s="12">
        <v>8</v>
      </c>
      <c r="F170" s="49" t="s">
        <v>418</v>
      </c>
      <c r="G170" s="13"/>
      <c r="H170" s="50">
        <v>40299</v>
      </c>
    </row>
    <row r="171" spans="1:8" ht="12" customHeight="1">
      <c r="A171" s="48">
        <v>161</v>
      </c>
      <c r="B171" s="351" t="s">
        <v>419</v>
      </c>
      <c r="C171" s="351"/>
      <c r="D171" s="27">
        <v>116.4</v>
      </c>
      <c r="E171" s="12">
        <v>5</v>
      </c>
      <c r="F171" s="49" t="s">
        <v>420</v>
      </c>
      <c r="G171" s="13"/>
      <c r="H171" s="50">
        <v>40299</v>
      </c>
    </row>
    <row r="172" spans="1:8" ht="12" customHeight="1">
      <c r="A172" s="48">
        <v>162</v>
      </c>
      <c r="B172" s="351" t="s">
        <v>421</v>
      </c>
      <c r="C172" s="351"/>
      <c r="D172" s="27">
        <v>40.2</v>
      </c>
      <c r="E172" s="12">
        <v>2</v>
      </c>
      <c r="F172" s="49" t="s">
        <v>422</v>
      </c>
      <c r="G172" s="13"/>
      <c r="H172" s="50">
        <v>40299</v>
      </c>
    </row>
    <row r="173" spans="1:8" ht="12" customHeight="1">
      <c r="A173" s="48">
        <v>163</v>
      </c>
      <c r="B173" s="351" t="s">
        <v>423</v>
      </c>
      <c r="C173" s="351"/>
      <c r="D173" s="27">
        <v>157.4</v>
      </c>
      <c r="E173" s="12">
        <v>5</v>
      </c>
      <c r="F173" s="49" t="s">
        <v>424</v>
      </c>
      <c r="G173" s="13"/>
      <c r="H173" s="50">
        <v>40299</v>
      </c>
    </row>
    <row r="174" spans="1:8" ht="12" customHeight="1">
      <c r="A174" s="48">
        <v>164</v>
      </c>
      <c r="B174" s="351" t="s">
        <v>425</v>
      </c>
      <c r="C174" s="351"/>
      <c r="D174" s="27">
        <v>107.8</v>
      </c>
      <c r="E174" s="12">
        <v>4</v>
      </c>
      <c r="F174" s="49" t="s">
        <v>426</v>
      </c>
      <c r="G174" s="13"/>
      <c r="H174" s="50">
        <v>40299</v>
      </c>
    </row>
    <row r="175" spans="1:8" ht="12" customHeight="1">
      <c r="A175" s="48">
        <v>165</v>
      </c>
      <c r="B175" s="351" t="s">
        <v>427</v>
      </c>
      <c r="C175" s="351"/>
      <c r="D175" s="29">
        <v>234.5</v>
      </c>
      <c r="E175" s="12">
        <v>5</v>
      </c>
      <c r="F175" s="49" t="s">
        <v>428</v>
      </c>
      <c r="G175" s="13"/>
      <c r="H175" s="50">
        <v>40299</v>
      </c>
    </row>
    <row r="176" spans="1:8" ht="12" customHeight="1">
      <c r="A176" s="48">
        <v>166</v>
      </c>
      <c r="B176" s="351" t="s">
        <v>429</v>
      </c>
      <c r="C176" s="351"/>
      <c r="D176" s="27">
        <v>159.5</v>
      </c>
      <c r="E176" s="12">
        <v>3</v>
      </c>
      <c r="F176" s="49" t="s">
        <v>430</v>
      </c>
      <c r="G176" s="13"/>
      <c r="H176" s="50">
        <v>40299</v>
      </c>
    </row>
    <row r="177" spans="1:8" ht="12" customHeight="1">
      <c r="A177" s="48">
        <v>167</v>
      </c>
      <c r="B177" s="351" t="s">
        <v>431</v>
      </c>
      <c r="C177" s="351"/>
      <c r="D177" s="27">
        <v>68.8</v>
      </c>
      <c r="E177" s="12">
        <v>2</v>
      </c>
      <c r="F177" s="49" t="s">
        <v>432</v>
      </c>
      <c r="G177" s="13"/>
      <c r="H177" s="50">
        <v>40299</v>
      </c>
    </row>
    <row r="178" spans="1:8" ht="12" customHeight="1">
      <c r="A178" s="48">
        <v>168</v>
      </c>
      <c r="B178" s="351" t="s">
        <v>433</v>
      </c>
      <c r="C178" s="351"/>
      <c r="D178" s="27">
        <v>106.2</v>
      </c>
      <c r="E178" s="12">
        <v>1</v>
      </c>
      <c r="F178" s="49" t="s">
        <v>434</v>
      </c>
      <c r="G178" s="13"/>
      <c r="H178" s="50">
        <v>40299</v>
      </c>
    </row>
    <row r="179" spans="1:8" ht="12" customHeight="1">
      <c r="A179" s="48">
        <v>169</v>
      </c>
      <c r="B179" s="351" t="s">
        <v>435</v>
      </c>
      <c r="C179" s="351"/>
      <c r="D179" s="27">
        <v>80</v>
      </c>
      <c r="E179" s="12">
        <v>2</v>
      </c>
      <c r="F179" s="49" t="s">
        <v>436</v>
      </c>
      <c r="G179" s="13"/>
      <c r="H179" s="50">
        <v>40299</v>
      </c>
    </row>
    <row r="180" spans="1:8" ht="12" customHeight="1">
      <c r="A180" s="48">
        <v>170</v>
      </c>
      <c r="B180" s="351" t="s">
        <v>437</v>
      </c>
      <c r="C180" s="351"/>
      <c r="D180" s="27">
        <v>87.5</v>
      </c>
      <c r="E180" s="12">
        <v>2</v>
      </c>
      <c r="F180" s="49" t="s">
        <v>438</v>
      </c>
      <c r="G180" s="13"/>
      <c r="H180" s="50">
        <v>40299</v>
      </c>
    </row>
    <row r="181" spans="1:8" ht="12" customHeight="1">
      <c r="A181" s="48">
        <v>171</v>
      </c>
      <c r="B181" s="351" t="s">
        <v>439</v>
      </c>
      <c r="C181" s="351"/>
      <c r="D181" s="27">
        <v>168.4</v>
      </c>
      <c r="E181" s="12">
        <v>6</v>
      </c>
      <c r="F181" s="49" t="s">
        <v>440</v>
      </c>
      <c r="G181" s="13"/>
      <c r="H181" s="50">
        <v>40299</v>
      </c>
    </row>
    <row r="182" spans="1:8" ht="13.5" customHeight="1">
      <c r="A182" s="48">
        <v>172</v>
      </c>
      <c r="B182" s="351" t="s">
        <v>441</v>
      </c>
      <c r="C182" s="351"/>
      <c r="D182" s="27">
        <v>373.7</v>
      </c>
      <c r="E182" s="12">
        <v>6</v>
      </c>
      <c r="F182" s="49" t="s">
        <v>442</v>
      </c>
      <c r="G182" s="13"/>
      <c r="H182" s="50">
        <v>40299</v>
      </c>
    </row>
    <row r="183" spans="1:8" ht="12" customHeight="1">
      <c r="A183" s="48">
        <v>173</v>
      </c>
      <c r="B183" s="351" t="s">
        <v>444</v>
      </c>
      <c r="C183" s="351"/>
      <c r="D183" s="27">
        <v>369.2</v>
      </c>
      <c r="E183" s="12">
        <v>6</v>
      </c>
      <c r="F183" s="49" t="s">
        <v>443</v>
      </c>
      <c r="G183" s="13"/>
      <c r="H183" s="50">
        <v>40299</v>
      </c>
    </row>
    <row r="184" spans="1:8" ht="12" customHeight="1">
      <c r="A184" s="48">
        <v>174</v>
      </c>
      <c r="B184" s="351" t="s">
        <v>445</v>
      </c>
      <c r="C184" s="351"/>
      <c r="D184" s="27">
        <v>368</v>
      </c>
      <c r="E184" s="12">
        <v>6</v>
      </c>
      <c r="F184" s="49" t="s">
        <v>446</v>
      </c>
      <c r="G184" s="13"/>
      <c r="H184" s="50">
        <v>40299</v>
      </c>
    </row>
    <row r="185" spans="1:8" ht="12" customHeight="1">
      <c r="A185" s="48">
        <v>175</v>
      </c>
      <c r="B185" s="351" t="s">
        <v>447</v>
      </c>
      <c r="C185" s="351"/>
      <c r="D185" s="27">
        <v>371.6</v>
      </c>
      <c r="E185" s="12">
        <v>6</v>
      </c>
      <c r="F185" s="49" t="s">
        <v>448</v>
      </c>
      <c r="G185" s="13"/>
      <c r="H185" s="50">
        <v>40299</v>
      </c>
    </row>
    <row r="186" spans="1:8" ht="12" customHeight="1">
      <c r="A186" s="48">
        <v>176</v>
      </c>
      <c r="B186" s="351" t="s">
        <v>449</v>
      </c>
      <c r="C186" s="351"/>
      <c r="D186" s="27">
        <v>365.3</v>
      </c>
      <c r="E186" s="12">
        <v>6</v>
      </c>
      <c r="F186" s="49" t="s">
        <v>450</v>
      </c>
      <c r="G186" s="13"/>
      <c r="H186" s="50">
        <v>40299</v>
      </c>
    </row>
    <row r="187" spans="1:8" ht="12" customHeight="1">
      <c r="A187" s="48">
        <v>177</v>
      </c>
      <c r="B187" s="351" t="s">
        <v>451</v>
      </c>
      <c r="C187" s="351"/>
      <c r="D187" s="27">
        <v>64.4</v>
      </c>
      <c r="E187" s="12">
        <v>2</v>
      </c>
      <c r="F187" s="49" t="s">
        <v>452</v>
      </c>
      <c r="G187" s="13"/>
      <c r="H187" s="50">
        <v>40299</v>
      </c>
    </row>
    <row r="188" spans="1:8" ht="15.75" customHeight="1">
      <c r="A188" s="48"/>
      <c r="B188" s="352" t="s">
        <v>130</v>
      </c>
      <c r="C188" s="352"/>
      <c r="D188" s="18">
        <f>SUM(D76:D187)-50.3</f>
        <v>82658.10999999996</v>
      </c>
      <c r="E188" s="18">
        <f>SUM(E76:E187)</f>
        <v>1673</v>
      </c>
      <c r="F188" s="13"/>
      <c r="G188" s="13"/>
      <c r="H188" s="50"/>
    </row>
    <row r="189" spans="1:8" ht="13.5" customHeight="1">
      <c r="A189" s="48"/>
      <c r="B189" s="354" t="s">
        <v>453</v>
      </c>
      <c r="C189" s="354"/>
      <c r="D189" s="354"/>
      <c r="E189" s="354"/>
      <c r="F189" s="354"/>
      <c r="G189" s="354"/>
      <c r="H189" s="354"/>
    </row>
    <row r="190" spans="1:8" ht="24" customHeight="1">
      <c r="A190" s="48">
        <v>178</v>
      </c>
      <c r="B190" s="351" t="s">
        <v>454</v>
      </c>
      <c r="C190" s="351"/>
      <c r="D190" s="21">
        <v>56.6</v>
      </c>
      <c r="E190" s="12">
        <v>2</v>
      </c>
      <c r="F190" s="49" t="s">
        <v>456</v>
      </c>
      <c r="G190" s="13"/>
      <c r="H190" s="50">
        <v>40299</v>
      </c>
    </row>
    <row r="191" spans="1:8" ht="23.25" customHeight="1">
      <c r="A191" s="48">
        <v>179</v>
      </c>
      <c r="B191" s="351" t="s">
        <v>457</v>
      </c>
      <c r="C191" s="351"/>
      <c r="D191" s="21">
        <v>88.2</v>
      </c>
      <c r="E191" s="12">
        <v>2</v>
      </c>
      <c r="F191" s="49" t="s">
        <v>459</v>
      </c>
      <c r="G191" s="13"/>
      <c r="H191" s="50">
        <v>40299</v>
      </c>
    </row>
    <row r="192" spans="1:8" ht="23.25" customHeight="1">
      <c r="A192" s="48">
        <v>180</v>
      </c>
      <c r="B192" s="351" t="s">
        <v>460</v>
      </c>
      <c r="C192" s="351"/>
      <c r="D192" s="21">
        <v>183.1</v>
      </c>
      <c r="E192" s="12">
        <v>3</v>
      </c>
      <c r="F192" s="49" t="s">
        <v>462</v>
      </c>
      <c r="G192" s="13"/>
      <c r="H192" s="50">
        <v>40299</v>
      </c>
    </row>
    <row r="193" spans="1:8" ht="12" customHeight="1" hidden="1">
      <c r="A193" s="48">
        <v>181</v>
      </c>
      <c r="B193" s="351" t="s">
        <v>463</v>
      </c>
      <c r="C193" s="351"/>
      <c r="D193" s="21">
        <v>79</v>
      </c>
      <c r="E193" s="12"/>
      <c r="F193" s="49"/>
      <c r="G193" s="13"/>
      <c r="H193" s="50">
        <v>40299</v>
      </c>
    </row>
    <row r="194" spans="1:8" ht="12" customHeight="1" hidden="1">
      <c r="A194" s="48">
        <v>182</v>
      </c>
      <c r="B194" s="351" t="s">
        <v>464</v>
      </c>
      <c r="C194" s="351"/>
      <c r="D194" s="21">
        <v>42.8</v>
      </c>
      <c r="E194" s="12"/>
      <c r="F194" s="49"/>
      <c r="G194" s="13"/>
      <c r="H194" s="50">
        <v>40299</v>
      </c>
    </row>
    <row r="195" spans="1:8" ht="24" customHeight="1">
      <c r="A195" s="48">
        <v>181</v>
      </c>
      <c r="B195" s="351" t="s">
        <v>466</v>
      </c>
      <c r="C195" s="351"/>
      <c r="D195" s="21">
        <v>120</v>
      </c>
      <c r="E195" s="12">
        <v>2</v>
      </c>
      <c r="F195" s="49" t="s">
        <v>468</v>
      </c>
      <c r="G195" s="13"/>
      <c r="H195" s="50">
        <v>40299</v>
      </c>
    </row>
    <row r="196" spans="1:8" ht="24" customHeight="1">
      <c r="A196" s="48">
        <v>182</v>
      </c>
      <c r="B196" s="351" t="s">
        <v>469</v>
      </c>
      <c r="C196" s="351"/>
      <c r="D196" s="24">
        <v>106.8</v>
      </c>
      <c r="E196" s="12">
        <v>4</v>
      </c>
      <c r="F196" s="49" t="s">
        <v>471</v>
      </c>
      <c r="G196" s="13"/>
      <c r="H196" s="50">
        <v>40299</v>
      </c>
    </row>
    <row r="197" spans="1:8" ht="22.5" customHeight="1">
      <c r="A197" s="48">
        <v>183</v>
      </c>
      <c r="B197" s="351" t="s">
        <v>472</v>
      </c>
      <c r="C197" s="351"/>
      <c r="D197" s="24">
        <v>407.6</v>
      </c>
      <c r="E197" s="12">
        <v>16</v>
      </c>
      <c r="F197" s="49" t="s">
        <v>474</v>
      </c>
      <c r="G197" s="13"/>
      <c r="H197" s="50">
        <v>40299</v>
      </c>
    </row>
    <row r="198" spans="1:8" ht="22.5" customHeight="1">
      <c r="A198" s="48">
        <v>184</v>
      </c>
      <c r="B198" s="351" t="s">
        <v>475</v>
      </c>
      <c r="C198" s="351"/>
      <c r="D198" s="24">
        <v>382.6</v>
      </c>
      <c r="E198" s="12">
        <v>8</v>
      </c>
      <c r="F198" s="49" t="s">
        <v>477</v>
      </c>
      <c r="G198" s="13"/>
      <c r="H198" s="50">
        <v>40299</v>
      </c>
    </row>
    <row r="199" spans="1:8" ht="22.5" customHeight="1">
      <c r="A199" s="48">
        <v>185</v>
      </c>
      <c r="B199" s="351" t="s">
        <v>478</v>
      </c>
      <c r="C199" s="351"/>
      <c r="D199" s="24">
        <v>660.9</v>
      </c>
      <c r="E199" s="12">
        <v>12</v>
      </c>
      <c r="F199" s="49" t="s">
        <v>480</v>
      </c>
      <c r="G199" s="13"/>
      <c r="H199" s="50">
        <v>40299</v>
      </c>
    </row>
    <row r="200" spans="1:8" ht="22.5" customHeight="1">
      <c r="A200" s="48">
        <v>186</v>
      </c>
      <c r="B200" s="351" t="s">
        <v>481</v>
      </c>
      <c r="C200" s="351"/>
      <c r="D200" s="37">
        <v>404.3</v>
      </c>
      <c r="E200" s="12">
        <v>7</v>
      </c>
      <c r="F200" s="49" t="s">
        <v>483</v>
      </c>
      <c r="G200" s="13"/>
      <c r="H200" s="50">
        <v>40299</v>
      </c>
    </row>
    <row r="201" spans="1:8" ht="22.5" customHeight="1">
      <c r="A201" s="48">
        <v>187</v>
      </c>
      <c r="B201" s="351" t="s">
        <v>484</v>
      </c>
      <c r="C201" s="351"/>
      <c r="D201" s="24">
        <v>125.7</v>
      </c>
      <c r="E201" s="12">
        <v>6</v>
      </c>
      <c r="F201" s="49" t="s">
        <v>486</v>
      </c>
      <c r="G201" s="13"/>
      <c r="H201" s="50">
        <v>40299</v>
      </c>
    </row>
    <row r="202" spans="1:8" ht="22.5" customHeight="1">
      <c r="A202" s="48">
        <v>188</v>
      </c>
      <c r="B202" s="351" t="s">
        <v>487</v>
      </c>
      <c r="C202" s="351"/>
      <c r="D202" s="24">
        <v>96.1</v>
      </c>
      <c r="E202" s="12">
        <v>4</v>
      </c>
      <c r="F202" s="49" t="s">
        <v>489</v>
      </c>
      <c r="G202" s="13"/>
      <c r="H202" s="50">
        <v>40299</v>
      </c>
    </row>
    <row r="203" spans="1:8" ht="22.5" customHeight="1">
      <c r="A203" s="48">
        <v>189</v>
      </c>
      <c r="B203" s="351" t="s">
        <v>490</v>
      </c>
      <c r="C203" s="351"/>
      <c r="D203" s="24">
        <v>96.4</v>
      </c>
      <c r="E203" s="12">
        <v>4</v>
      </c>
      <c r="F203" s="49" t="s">
        <v>492</v>
      </c>
      <c r="G203" s="13"/>
      <c r="H203" s="50">
        <v>40299</v>
      </c>
    </row>
    <row r="204" spans="1:8" ht="22.5" customHeight="1">
      <c r="A204" s="48">
        <v>190</v>
      </c>
      <c r="B204" s="351" t="s">
        <v>493</v>
      </c>
      <c r="C204" s="351"/>
      <c r="D204" s="24">
        <v>3266.2</v>
      </c>
      <c r="E204" s="12">
        <v>60</v>
      </c>
      <c r="F204" s="49" t="s">
        <v>497</v>
      </c>
      <c r="G204" s="13"/>
      <c r="H204" s="50">
        <v>40299</v>
      </c>
    </row>
    <row r="205" spans="1:8" ht="27.75" customHeight="1">
      <c r="A205" s="48">
        <v>191</v>
      </c>
      <c r="B205" s="351" t="s">
        <v>498</v>
      </c>
      <c r="C205" s="351"/>
      <c r="D205" s="24">
        <v>4586.1</v>
      </c>
      <c r="E205" s="12">
        <v>93</v>
      </c>
      <c r="F205" s="49" t="s">
        <v>502</v>
      </c>
      <c r="G205" s="13"/>
      <c r="H205" s="50">
        <v>40299</v>
      </c>
    </row>
    <row r="206" spans="1:8" ht="27.75" customHeight="1">
      <c r="A206" s="48">
        <v>192</v>
      </c>
      <c r="B206" s="351" t="s">
        <v>503</v>
      </c>
      <c r="C206" s="351"/>
      <c r="D206" s="24">
        <v>738.6</v>
      </c>
      <c r="E206" s="12">
        <v>16</v>
      </c>
      <c r="F206" s="49" t="s">
        <v>505</v>
      </c>
      <c r="G206" s="13"/>
      <c r="H206" s="50">
        <v>40299</v>
      </c>
    </row>
    <row r="207" spans="1:8" ht="27" customHeight="1">
      <c r="A207" s="48">
        <v>193</v>
      </c>
      <c r="B207" s="351" t="s">
        <v>506</v>
      </c>
      <c r="C207" s="351"/>
      <c r="D207" s="24">
        <v>177.6</v>
      </c>
      <c r="E207" s="12">
        <v>3</v>
      </c>
      <c r="F207" s="49" t="s">
        <v>508</v>
      </c>
      <c r="G207" s="13"/>
      <c r="H207" s="50">
        <v>40299</v>
      </c>
    </row>
    <row r="208" spans="1:8" ht="26.25" customHeight="1">
      <c r="A208" s="48">
        <v>194</v>
      </c>
      <c r="B208" s="351" t="s">
        <v>509</v>
      </c>
      <c r="C208" s="351"/>
      <c r="D208" s="24">
        <v>389.4</v>
      </c>
      <c r="E208" s="12">
        <v>8</v>
      </c>
      <c r="F208" s="49" t="s">
        <v>511</v>
      </c>
      <c r="G208" s="13"/>
      <c r="H208" s="50">
        <v>40299</v>
      </c>
    </row>
    <row r="209" spans="1:8" ht="22.5" customHeight="1">
      <c r="A209" s="48">
        <v>195</v>
      </c>
      <c r="B209" s="351" t="s">
        <v>512</v>
      </c>
      <c r="C209" s="351"/>
      <c r="D209" s="24">
        <v>6252.2</v>
      </c>
      <c r="E209" s="12">
        <v>125</v>
      </c>
      <c r="F209" s="49" t="s">
        <v>516</v>
      </c>
      <c r="G209" s="13"/>
      <c r="H209" s="50">
        <v>40299</v>
      </c>
    </row>
    <row r="210" spans="1:8" ht="22.5" customHeight="1">
      <c r="A210" s="48">
        <v>196</v>
      </c>
      <c r="B210" s="351" t="s">
        <v>517</v>
      </c>
      <c r="C210" s="351"/>
      <c r="D210" s="24">
        <v>356.6</v>
      </c>
      <c r="E210" s="12">
        <v>12</v>
      </c>
      <c r="F210" s="49" t="s">
        <v>519</v>
      </c>
      <c r="G210" s="13"/>
      <c r="H210" s="50">
        <v>40299</v>
      </c>
    </row>
    <row r="211" spans="1:8" ht="22.5" customHeight="1">
      <c r="A211" s="48">
        <v>197</v>
      </c>
      <c r="B211" s="351" t="s">
        <v>520</v>
      </c>
      <c r="C211" s="351"/>
      <c r="D211" s="24">
        <v>386.1</v>
      </c>
      <c r="E211" s="12">
        <v>8</v>
      </c>
      <c r="F211" s="49" t="s">
        <v>522</v>
      </c>
      <c r="G211" s="13"/>
      <c r="H211" s="50">
        <v>40299</v>
      </c>
    </row>
    <row r="212" spans="1:8" ht="22.5" customHeight="1">
      <c r="A212" s="48">
        <v>198</v>
      </c>
      <c r="B212" s="351" t="s">
        <v>523</v>
      </c>
      <c r="C212" s="351"/>
      <c r="D212" s="24">
        <v>667.1</v>
      </c>
      <c r="E212" s="12">
        <v>12</v>
      </c>
      <c r="F212" s="49" t="s">
        <v>525</v>
      </c>
      <c r="G212" s="13"/>
      <c r="H212" s="50">
        <v>40299</v>
      </c>
    </row>
    <row r="213" spans="1:8" ht="22.5" customHeight="1">
      <c r="A213" s="48">
        <v>199</v>
      </c>
      <c r="B213" s="351" t="s">
        <v>526</v>
      </c>
      <c r="C213" s="351"/>
      <c r="D213" s="12">
        <v>4216.4</v>
      </c>
      <c r="E213" s="12">
        <v>89</v>
      </c>
      <c r="F213" s="49" t="s">
        <v>530</v>
      </c>
      <c r="G213" s="13"/>
      <c r="H213" s="50">
        <v>40299</v>
      </c>
    </row>
    <row r="214" spans="1:8" ht="22.5" customHeight="1">
      <c r="A214" s="48">
        <v>200</v>
      </c>
      <c r="B214" s="351" t="s">
        <v>531</v>
      </c>
      <c r="C214" s="351"/>
      <c r="D214" s="24">
        <v>510.3</v>
      </c>
      <c r="E214" s="12">
        <v>12</v>
      </c>
      <c r="F214" s="49" t="s">
        <v>533</v>
      </c>
      <c r="G214" s="13"/>
      <c r="H214" s="50">
        <v>40299</v>
      </c>
    </row>
    <row r="215" spans="1:8" ht="26.25" customHeight="1">
      <c r="A215" s="48">
        <v>201</v>
      </c>
      <c r="B215" s="351" t="s">
        <v>534</v>
      </c>
      <c r="C215" s="351"/>
      <c r="D215" s="24">
        <v>1307.7</v>
      </c>
      <c r="E215" s="12">
        <v>27</v>
      </c>
      <c r="F215" s="49" t="s">
        <v>537</v>
      </c>
      <c r="G215" s="13"/>
      <c r="H215" s="50">
        <v>40299</v>
      </c>
    </row>
    <row r="216" spans="1:8" ht="27.75" customHeight="1">
      <c r="A216" s="48">
        <v>202</v>
      </c>
      <c r="B216" s="351" t="s">
        <v>538</v>
      </c>
      <c r="C216" s="351"/>
      <c r="D216" s="24">
        <v>287</v>
      </c>
      <c r="E216" s="12">
        <v>4</v>
      </c>
      <c r="F216" s="49" t="s">
        <v>540</v>
      </c>
      <c r="G216" s="13"/>
      <c r="H216" s="50">
        <v>40299</v>
      </c>
    </row>
    <row r="217" spans="1:8" ht="22.5" customHeight="1">
      <c r="A217" s="48">
        <v>203</v>
      </c>
      <c r="B217" s="351" t="s">
        <v>541</v>
      </c>
      <c r="C217" s="351"/>
      <c r="D217" s="24">
        <v>2783.9</v>
      </c>
      <c r="E217" s="12">
        <v>55</v>
      </c>
      <c r="F217" s="49" t="s">
        <v>544</v>
      </c>
      <c r="G217" s="13"/>
      <c r="H217" s="50">
        <v>40299</v>
      </c>
    </row>
    <row r="218" spans="1:8" ht="22.5" customHeight="1">
      <c r="A218" s="48">
        <v>204</v>
      </c>
      <c r="B218" s="351" t="s">
        <v>545</v>
      </c>
      <c r="C218" s="351"/>
      <c r="D218" s="24">
        <v>2779.42</v>
      </c>
      <c r="E218" s="12">
        <v>55</v>
      </c>
      <c r="F218" s="49" t="s">
        <v>547</v>
      </c>
      <c r="G218" s="13"/>
      <c r="H218" s="50">
        <v>40299</v>
      </c>
    </row>
    <row r="219" spans="1:8" ht="22.5" customHeight="1">
      <c r="A219" s="48">
        <v>205</v>
      </c>
      <c r="B219" s="351" t="s">
        <v>548</v>
      </c>
      <c r="C219" s="351"/>
      <c r="D219" s="24">
        <v>66.9</v>
      </c>
      <c r="E219" s="12">
        <v>1</v>
      </c>
      <c r="F219" s="49" t="s">
        <v>550</v>
      </c>
      <c r="G219" s="13"/>
      <c r="H219" s="50">
        <v>40299</v>
      </c>
    </row>
    <row r="220" spans="1:8" ht="22.5" customHeight="1">
      <c r="A220" s="48">
        <v>206</v>
      </c>
      <c r="B220" s="351" t="s">
        <v>551</v>
      </c>
      <c r="C220" s="351"/>
      <c r="D220" s="24">
        <v>1114.7</v>
      </c>
      <c r="E220" s="12">
        <v>24</v>
      </c>
      <c r="F220" s="49" t="s">
        <v>553</v>
      </c>
      <c r="G220" s="13"/>
      <c r="H220" s="50">
        <v>40299</v>
      </c>
    </row>
    <row r="221" spans="1:8" ht="22.5" customHeight="1">
      <c r="A221" s="48">
        <v>207</v>
      </c>
      <c r="B221" s="351" t="s">
        <v>554</v>
      </c>
      <c r="C221" s="351"/>
      <c r="D221" s="24">
        <v>1120.9</v>
      </c>
      <c r="E221" s="12">
        <v>24</v>
      </c>
      <c r="F221" s="49" t="s">
        <v>557</v>
      </c>
      <c r="G221" s="13"/>
      <c r="H221" s="50">
        <v>40299</v>
      </c>
    </row>
    <row r="222" spans="1:8" ht="22.5" customHeight="1">
      <c r="A222" s="48">
        <v>208</v>
      </c>
      <c r="B222" s="351" t="s">
        <v>558</v>
      </c>
      <c r="C222" s="351"/>
      <c r="D222" s="24">
        <v>198.6</v>
      </c>
      <c r="E222" s="12">
        <v>8</v>
      </c>
      <c r="F222" s="49" t="s">
        <v>560</v>
      </c>
      <c r="G222" s="13"/>
      <c r="H222" s="50">
        <v>40299</v>
      </c>
    </row>
    <row r="223" spans="1:8" ht="22.5" customHeight="1">
      <c r="A223" s="48">
        <v>209</v>
      </c>
      <c r="B223" s="351" t="s">
        <v>561</v>
      </c>
      <c r="C223" s="351"/>
      <c r="D223" s="24">
        <v>713.9</v>
      </c>
      <c r="E223" s="12">
        <v>12</v>
      </c>
      <c r="F223" s="49" t="s">
        <v>563</v>
      </c>
      <c r="G223" s="13"/>
      <c r="H223" s="50">
        <v>40299</v>
      </c>
    </row>
    <row r="224" spans="1:8" ht="22.5" customHeight="1">
      <c r="A224" s="48">
        <v>210</v>
      </c>
      <c r="B224" s="351" t="s">
        <v>564</v>
      </c>
      <c r="C224" s="351"/>
      <c r="D224" s="24">
        <v>463.4</v>
      </c>
      <c r="E224" s="12">
        <v>12</v>
      </c>
      <c r="F224" s="49" t="s">
        <v>566</v>
      </c>
      <c r="G224" s="13"/>
      <c r="H224" s="50">
        <v>40299</v>
      </c>
    </row>
    <row r="225" spans="1:8" ht="22.5" customHeight="1">
      <c r="A225" s="48">
        <v>211</v>
      </c>
      <c r="B225" s="351" t="s">
        <v>567</v>
      </c>
      <c r="C225" s="351"/>
      <c r="D225" s="37">
        <v>721.7</v>
      </c>
      <c r="E225" s="12">
        <v>12</v>
      </c>
      <c r="F225" s="49" t="s">
        <v>569</v>
      </c>
      <c r="G225" s="13"/>
      <c r="H225" s="50">
        <v>40299</v>
      </c>
    </row>
    <row r="226" spans="1:8" ht="22.5" customHeight="1">
      <c r="A226" s="48">
        <v>212</v>
      </c>
      <c r="B226" s="351" t="s">
        <v>570</v>
      </c>
      <c r="C226" s="351"/>
      <c r="D226" s="24">
        <v>463</v>
      </c>
      <c r="E226" s="12">
        <v>12</v>
      </c>
      <c r="F226" s="49" t="s">
        <v>572</v>
      </c>
      <c r="G226" s="13"/>
      <c r="H226" s="50">
        <v>40299</v>
      </c>
    </row>
    <row r="227" spans="1:8" ht="22.5" customHeight="1">
      <c r="A227" s="48">
        <v>213</v>
      </c>
      <c r="B227" s="351" t="s">
        <v>573</v>
      </c>
      <c r="C227" s="351"/>
      <c r="D227" s="24">
        <v>462.5</v>
      </c>
      <c r="E227" s="12">
        <v>12</v>
      </c>
      <c r="F227" s="49" t="s">
        <v>575</v>
      </c>
      <c r="G227" s="13"/>
      <c r="H227" s="50">
        <v>40299</v>
      </c>
    </row>
    <row r="228" spans="1:8" ht="22.5" customHeight="1">
      <c r="A228" s="48">
        <v>214</v>
      </c>
      <c r="B228" s="351" t="s">
        <v>576</v>
      </c>
      <c r="C228" s="351"/>
      <c r="D228" s="24">
        <v>476.2</v>
      </c>
      <c r="E228" s="12">
        <v>12</v>
      </c>
      <c r="F228" s="49" t="s">
        <v>578</v>
      </c>
      <c r="G228" s="13"/>
      <c r="H228" s="50">
        <v>40299</v>
      </c>
    </row>
    <row r="229" spans="1:8" ht="22.5" customHeight="1">
      <c r="A229" s="48">
        <v>215</v>
      </c>
      <c r="B229" s="351" t="s">
        <v>579</v>
      </c>
      <c r="C229" s="351"/>
      <c r="D229" s="24">
        <v>126.4</v>
      </c>
      <c r="E229" s="12">
        <v>3</v>
      </c>
      <c r="F229" s="49" t="s">
        <v>581</v>
      </c>
      <c r="G229" s="13"/>
      <c r="H229" s="50">
        <v>40299</v>
      </c>
    </row>
    <row r="230" spans="1:8" ht="22.5" customHeight="1">
      <c r="A230" s="48">
        <v>216</v>
      </c>
      <c r="B230" s="351" t="s">
        <v>582</v>
      </c>
      <c r="C230" s="351"/>
      <c r="D230" s="24">
        <v>41.4</v>
      </c>
      <c r="E230" s="12">
        <v>1</v>
      </c>
      <c r="F230" s="49" t="s">
        <v>584</v>
      </c>
      <c r="G230" s="13"/>
      <c r="H230" s="50">
        <v>40299</v>
      </c>
    </row>
    <row r="231" spans="1:8" ht="22.5" customHeight="1">
      <c r="A231" s="48">
        <v>217</v>
      </c>
      <c r="B231" s="351" t="s">
        <v>585</v>
      </c>
      <c r="C231" s="351"/>
      <c r="D231" s="24">
        <v>136.7</v>
      </c>
      <c r="E231" s="12">
        <v>2</v>
      </c>
      <c r="F231" s="49" t="s">
        <v>587</v>
      </c>
      <c r="G231" s="13"/>
      <c r="H231" s="50">
        <v>40299</v>
      </c>
    </row>
    <row r="232" spans="1:8" ht="22.5" customHeight="1">
      <c r="A232" s="48">
        <v>218</v>
      </c>
      <c r="B232" s="351" t="s">
        <v>588</v>
      </c>
      <c r="C232" s="351"/>
      <c r="D232" s="24">
        <v>401.3</v>
      </c>
      <c r="E232" s="12">
        <v>16</v>
      </c>
      <c r="F232" s="49" t="s">
        <v>590</v>
      </c>
      <c r="G232" s="13"/>
      <c r="H232" s="50">
        <v>40299</v>
      </c>
    </row>
    <row r="233" spans="1:8" ht="22.5" customHeight="1">
      <c r="A233" s="48">
        <v>219</v>
      </c>
      <c r="B233" s="351" t="s">
        <v>591</v>
      </c>
      <c r="C233" s="351"/>
      <c r="D233" s="24">
        <v>559.18</v>
      </c>
      <c r="E233" s="12">
        <v>2</v>
      </c>
      <c r="F233" s="49" t="s">
        <v>593</v>
      </c>
      <c r="G233" s="13"/>
      <c r="H233" s="50">
        <v>40299</v>
      </c>
    </row>
    <row r="234" spans="1:8" ht="22.5" customHeight="1">
      <c r="A234" s="48">
        <v>220</v>
      </c>
      <c r="B234" s="351" t="s">
        <v>594</v>
      </c>
      <c r="C234" s="351"/>
      <c r="D234" s="24">
        <v>481.2</v>
      </c>
      <c r="E234" s="12">
        <v>12</v>
      </c>
      <c r="F234" s="49" t="s">
        <v>596</v>
      </c>
      <c r="G234" s="13"/>
      <c r="H234" s="50">
        <v>40299</v>
      </c>
    </row>
    <row r="235" spans="1:8" ht="22.5" customHeight="1">
      <c r="A235" s="48">
        <v>221</v>
      </c>
      <c r="B235" s="351" t="s">
        <v>597</v>
      </c>
      <c r="C235" s="351"/>
      <c r="D235" s="24">
        <v>276.3</v>
      </c>
      <c r="E235" s="12">
        <v>14</v>
      </c>
      <c r="F235" s="49" t="s">
        <v>599</v>
      </c>
      <c r="G235" s="13"/>
      <c r="H235" s="50">
        <v>40299</v>
      </c>
    </row>
    <row r="236" spans="1:8" ht="22.5" customHeight="1">
      <c r="A236" s="48">
        <v>222</v>
      </c>
      <c r="B236" s="351" t="s">
        <v>600</v>
      </c>
      <c r="C236" s="351"/>
      <c r="D236" s="24">
        <v>732.5</v>
      </c>
      <c r="E236" s="12">
        <v>12</v>
      </c>
      <c r="F236" s="49" t="s">
        <v>602</v>
      </c>
      <c r="G236" s="13"/>
      <c r="H236" s="50">
        <v>40299</v>
      </c>
    </row>
    <row r="237" spans="1:8" ht="22.5" customHeight="1">
      <c r="A237" s="48">
        <v>223</v>
      </c>
      <c r="B237" s="351" t="s">
        <v>603</v>
      </c>
      <c r="C237" s="351"/>
      <c r="D237" s="24">
        <v>720</v>
      </c>
      <c r="E237" s="12">
        <v>18</v>
      </c>
      <c r="F237" s="49" t="s">
        <v>605</v>
      </c>
      <c r="G237" s="13"/>
      <c r="H237" s="50">
        <v>40299</v>
      </c>
    </row>
    <row r="238" spans="1:8" ht="22.5" customHeight="1">
      <c r="A238" s="48">
        <v>224</v>
      </c>
      <c r="B238" s="351" t="s">
        <v>606</v>
      </c>
      <c r="C238" s="351"/>
      <c r="D238" s="24">
        <v>566.1</v>
      </c>
      <c r="E238" s="12">
        <v>12</v>
      </c>
      <c r="F238" s="49" t="s">
        <v>608</v>
      </c>
      <c r="G238" s="13"/>
      <c r="H238" s="50">
        <v>40299</v>
      </c>
    </row>
    <row r="239" spans="1:8" ht="22.5" customHeight="1">
      <c r="A239" s="48">
        <v>225</v>
      </c>
      <c r="B239" s="351" t="s">
        <v>609</v>
      </c>
      <c r="C239" s="351"/>
      <c r="D239" s="24">
        <v>560.5</v>
      </c>
      <c r="E239" s="12">
        <v>12</v>
      </c>
      <c r="F239" s="49" t="s">
        <v>611</v>
      </c>
      <c r="G239" s="13"/>
      <c r="H239" s="50">
        <v>40299</v>
      </c>
    </row>
    <row r="240" spans="1:8" ht="22.5" customHeight="1">
      <c r="A240" s="48">
        <v>226</v>
      </c>
      <c r="B240" s="351" t="s">
        <v>612</v>
      </c>
      <c r="C240" s="351"/>
      <c r="D240" s="24">
        <v>100.2</v>
      </c>
      <c r="E240" s="12">
        <v>2</v>
      </c>
      <c r="F240" s="49" t="s">
        <v>614</v>
      </c>
      <c r="G240" s="13"/>
      <c r="H240" s="50">
        <v>40299</v>
      </c>
    </row>
    <row r="241" spans="1:8" ht="22.5" customHeight="1">
      <c r="A241" s="48">
        <v>227</v>
      </c>
      <c r="B241" s="351" t="s">
        <v>615</v>
      </c>
      <c r="C241" s="351"/>
      <c r="D241" s="24">
        <v>151</v>
      </c>
      <c r="E241" s="12">
        <v>5</v>
      </c>
      <c r="F241" s="49" t="s">
        <v>617</v>
      </c>
      <c r="G241" s="13"/>
      <c r="H241" s="50">
        <v>40299</v>
      </c>
    </row>
    <row r="242" spans="1:8" ht="22.5" customHeight="1">
      <c r="A242" s="48">
        <v>228</v>
      </c>
      <c r="B242" s="351" t="s">
        <v>618</v>
      </c>
      <c r="C242" s="351"/>
      <c r="D242" s="24">
        <v>507.3</v>
      </c>
      <c r="E242" s="12">
        <v>4</v>
      </c>
      <c r="F242" s="49" t="s">
        <v>620</v>
      </c>
      <c r="G242" s="13"/>
      <c r="H242" s="50">
        <v>40299</v>
      </c>
    </row>
    <row r="243" spans="1:8" ht="22.5" customHeight="1">
      <c r="A243" s="48">
        <v>229</v>
      </c>
      <c r="B243" s="351" t="s">
        <v>621</v>
      </c>
      <c r="C243" s="351"/>
      <c r="D243" s="24">
        <v>316.4</v>
      </c>
      <c r="E243" s="12">
        <v>6</v>
      </c>
      <c r="F243" s="49" t="s">
        <v>623</v>
      </c>
      <c r="G243" s="13"/>
      <c r="H243" s="50">
        <v>40299</v>
      </c>
    </row>
    <row r="244" spans="1:8" ht="22.5" customHeight="1">
      <c r="A244" s="48">
        <v>230</v>
      </c>
      <c r="B244" s="351" t="s">
        <v>624</v>
      </c>
      <c r="C244" s="351"/>
      <c r="D244" s="24">
        <v>339.8</v>
      </c>
      <c r="E244" s="12">
        <v>12</v>
      </c>
      <c r="F244" s="49" t="s">
        <v>626</v>
      </c>
      <c r="G244" s="13"/>
      <c r="H244" s="50">
        <v>40299</v>
      </c>
    </row>
    <row r="245" spans="1:8" ht="22.5" customHeight="1">
      <c r="A245" s="48">
        <v>231</v>
      </c>
      <c r="B245" s="351" t="s">
        <v>627</v>
      </c>
      <c r="C245" s="351"/>
      <c r="D245" s="24">
        <v>546.1</v>
      </c>
      <c r="E245" s="12">
        <v>3</v>
      </c>
      <c r="F245" s="49" t="s">
        <v>629</v>
      </c>
      <c r="G245" s="13"/>
      <c r="H245" s="50">
        <v>40299</v>
      </c>
    </row>
    <row r="246" spans="1:8" ht="22.5" customHeight="1">
      <c r="A246" s="48">
        <v>232</v>
      </c>
      <c r="B246" s="351" t="s">
        <v>630</v>
      </c>
      <c r="C246" s="351"/>
      <c r="D246" s="21">
        <v>461.2</v>
      </c>
      <c r="E246" s="12">
        <v>12</v>
      </c>
      <c r="F246" s="49" t="s">
        <v>632</v>
      </c>
      <c r="G246" s="13"/>
      <c r="H246" s="50">
        <v>40299</v>
      </c>
    </row>
    <row r="247" spans="1:8" ht="15.75" customHeight="1">
      <c r="A247" s="48"/>
      <c r="B247" s="352" t="s">
        <v>130</v>
      </c>
      <c r="C247" s="352"/>
      <c r="D247" s="25">
        <f>SUM(D190:D246)-79-42.8</f>
        <v>44258.29999999999</v>
      </c>
      <c r="E247" s="25">
        <f>SUM(E190:E246)</f>
        <v>926</v>
      </c>
      <c r="F247" s="13"/>
      <c r="G247" s="13"/>
      <c r="H247" s="50"/>
    </row>
    <row r="248" spans="1:8" ht="13.5" customHeight="1">
      <c r="A248" s="48"/>
      <c r="B248" s="354" t="s">
        <v>633</v>
      </c>
      <c r="C248" s="354"/>
      <c r="D248" s="354"/>
      <c r="E248" s="354"/>
      <c r="F248" s="354"/>
      <c r="G248" s="354"/>
      <c r="H248" s="354"/>
    </row>
    <row r="249" spans="1:8" ht="12" customHeight="1" hidden="1">
      <c r="A249" s="48"/>
      <c r="B249" s="351" t="s">
        <v>634</v>
      </c>
      <c r="C249" s="351"/>
      <c r="D249" s="11" t="s">
        <v>286</v>
      </c>
      <c r="E249" s="12" t="s">
        <v>101</v>
      </c>
      <c r="F249" s="13"/>
      <c r="G249" s="13"/>
      <c r="H249" s="50">
        <v>40299</v>
      </c>
    </row>
    <row r="250" spans="1:8" ht="12" customHeight="1">
      <c r="A250" s="48">
        <v>233</v>
      </c>
      <c r="B250" s="351" t="s">
        <v>635</v>
      </c>
      <c r="C250" s="351"/>
      <c r="D250" s="27">
        <v>52.6</v>
      </c>
      <c r="E250" s="12">
        <v>1</v>
      </c>
      <c r="F250" s="49" t="s">
        <v>637</v>
      </c>
      <c r="G250" s="13"/>
      <c r="H250" s="50">
        <v>40299</v>
      </c>
    </row>
    <row r="251" spans="1:8" ht="12" customHeight="1">
      <c r="A251" s="48">
        <v>234</v>
      </c>
      <c r="B251" s="351" t="s">
        <v>638</v>
      </c>
      <c r="C251" s="351"/>
      <c r="D251" s="27">
        <v>89.8</v>
      </c>
      <c r="E251" s="12">
        <v>2</v>
      </c>
      <c r="F251" s="49" t="s">
        <v>640</v>
      </c>
      <c r="G251" s="13"/>
      <c r="H251" s="50">
        <v>40299</v>
      </c>
    </row>
    <row r="252" spans="1:8" ht="12.75" customHeight="1" hidden="1">
      <c r="A252" s="48">
        <v>236</v>
      </c>
      <c r="B252" s="351" t="s">
        <v>641</v>
      </c>
      <c r="C252" s="351"/>
      <c r="D252" s="27">
        <v>40.6</v>
      </c>
      <c r="E252" s="12"/>
      <c r="F252" s="13"/>
      <c r="G252" s="13"/>
      <c r="H252" s="50">
        <v>40299</v>
      </c>
    </row>
    <row r="253" spans="1:8" ht="22.5" customHeight="1">
      <c r="A253" s="48">
        <v>235</v>
      </c>
      <c r="B253" s="351" t="s">
        <v>649</v>
      </c>
      <c r="C253" s="351"/>
      <c r="D253" s="27">
        <v>82.4</v>
      </c>
      <c r="E253" s="12">
        <v>1</v>
      </c>
      <c r="F253" s="49" t="s">
        <v>651</v>
      </c>
      <c r="G253" s="13"/>
      <c r="H253" s="50">
        <v>40299</v>
      </c>
    </row>
    <row r="254" spans="1:8" ht="22.5" customHeight="1">
      <c r="A254" s="48">
        <v>236</v>
      </c>
      <c r="B254" s="351" t="s">
        <v>652</v>
      </c>
      <c r="C254" s="351"/>
      <c r="D254" s="27">
        <v>135.6</v>
      </c>
      <c r="E254" s="12">
        <v>2</v>
      </c>
      <c r="F254" s="49" t="s">
        <v>654</v>
      </c>
      <c r="G254" s="13"/>
      <c r="H254" s="50">
        <v>40299</v>
      </c>
    </row>
    <row r="255" spans="1:8" ht="22.5" customHeight="1">
      <c r="A255" s="48">
        <v>237</v>
      </c>
      <c r="B255" s="351" t="s">
        <v>655</v>
      </c>
      <c r="C255" s="351"/>
      <c r="D255" s="27">
        <v>138.2</v>
      </c>
      <c r="E255" s="12">
        <v>2</v>
      </c>
      <c r="F255" s="49" t="s">
        <v>657</v>
      </c>
      <c r="G255" s="13"/>
      <c r="H255" s="50">
        <v>40299</v>
      </c>
    </row>
    <row r="256" spans="1:8" ht="22.5" customHeight="1">
      <c r="A256" s="48">
        <v>238</v>
      </c>
      <c r="B256" s="351" t="s">
        <v>660</v>
      </c>
      <c r="C256" s="351"/>
      <c r="D256" s="27">
        <v>133.3</v>
      </c>
      <c r="E256" s="12">
        <v>2</v>
      </c>
      <c r="F256" s="49" t="s">
        <v>662</v>
      </c>
      <c r="G256" s="13"/>
      <c r="H256" s="50">
        <v>40299</v>
      </c>
    </row>
    <row r="257" spans="1:8" ht="12" customHeight="1">
      <c r="A257" s="48">
        <v>239</v>
      </c>
      <c r="B257" s="351" t="s">
        <v>663</v>
      </c>
      <c r="C257" s="351"/>
      <c r="D257" s="27">
        <v>128</v>
      </c>
      <c r="E257" s="12">
        <v>2</v>
      </c>
      <c r="F257" s="49" t="s">
        <v>664</v>
      </c>
      <c r="G257" s="13"/>
      <c r="H257" s="50">
        <v>40299</v>
      </c>
    </row>
    <row r="258" spans="1:8" ht="22.5" customHeight="1">
      <c r="A258" s="48">
        <v>240</v>
      </c>
      <c r="B258" s="351" t="s">
        <v>665</v>
      </c>
      <c r="C258" s="351"/>
      <c r="D258" s="27">
        <v>134.9</v>
      </c>
      <c r="E258" s="12">
        <v>2</v>
      </c>
      <c r="F258" s="49" t="s">
        <v>667</v>
      </c>
      <c r="G258" s="13"/>
      <c r="H258" s="50">
        <v>40299</v>
      </c>
    </row>
    <row r="259" spans="1:8" ht="12" customHeight="1">
      <c r="A259" s="48">
        <v>241</v>
      </c>
      <c r="B259" s="351" t="s">
        <v>668</v>
      </c>
      <c r="C259" s="351"/>
      <c r="D259" s="27">
        <v>126.5</v>
      </c>
      <c r="E259" s="12">
        <v>2</v>
      </c>
      <c r="F259" s="49" t="s">
        <v>670</v>
      </c>
      <c r="G259" s="13"/>
      <c r="H259" s="50">
        <v>40299</v>
      </c>
    </row>
    <row r="260" spans="1:8" ht="12" customHeight="1">
      <c r="A260" s="48">
        <v>242</v>
      </c>
      <c r="B260" s="351" t="s">
        <v>671</v>
      </c>
      <c r="C260" s="351"/>
      <c r="D260" s="27">
        <v>119.4</v>
      </c>
      <c r="E260" s="12">
        <v>1</v>
      </c>
      <c r="F260" s="49" t="s">
        <v>673</v>
      </c>
      <c r="G260" s="13"/>
      <c r="H260" s="50">
        <v>40299</v>
      </c>
    </row>
    <row r="261" spans="1:8" ht="12" customHeight="1" hidden="1">
      <c r="A261" s="48">
        <v>243</v>
      </c>
      <c r="B261" s="351" t="s">
        <v>674</v>
      </c>
      <c r="C261" s="351"/>
      <c r="D261" s="27">
        <v>136.3</v>
      </c>
      <c r="E261" s="12">
        <v>2</v>
      </c>
      <c r="F261" s="13" t="s">
        <v>676</v>
      </c>
      <c r="G261" s="13"/>
      <c r="H261" s="50">
        <v>40299</v>
      </c>
    </row>
    <row r="262" spans="1:8" ht="22.5" customHeight="1">
      <c r="A262" s="48">
        <v>243</v>
      </c>
      <c r="B262" s="351" t="s">
        <v>677</v>
      </c>
      <c r="C262" s="351"/>
      <c r="D262" s="27">
        <v>1297.8</v>
      </c>
      <c r="E262" s="12">
        <v>27</v>
      </c>
      <c r="F262" s="49" t="s">
        <v>679</v>
      </c>
      <c r="G262" s="13"/>
      <c r="H262" s="50">
        <v>40299</v>
      </c>
    </row>
    <row r="263" spans="1:8" ht="22.5" customHeight="1">
      <c r="A263" s="48">
        <v>244</v>
      </c>
      <c r="B263" s="351" t="s">
        <v>680</v>
      </c>
      <c r="C263" s="351"/>
      <c r="D263" s="27">
        <v>1298.4</v>
      </c>
      <c r="E263" s="12">
        <v>27</v>
      </c>
      <c r="F263" s="49" t="s">
        <v>682</v>
      </c>
      <c r="G263" s="13"/>
      <c r="H263" s="50">
        <v>40299</v>
      </c>
    </row>
    <row r="264" spans="1:8" ht="22.5" customHeight="1">
      <c r="A264" s="48">
        <v>245</v>
      </c>
      <c r="B264" s="351" t="s">
        <v>683</v>
      </c>
      <c r="C264" s="351"/>
      <c r="D264" s="27">
        <v>1287.3</v>
      </c>
      <c r="E264" s="12">
        <v>27</v>
      </c>
      <c r="F264" s="49" t="s">
        <v>685</v>
      </c>
      <c r="G264" s="13"/>
      <c r="H264" s="50">
        <v>40299</v>
      </c>
    </row>
    <row r="265" spans="1:8" ht="22.5" customHeight="1">
      <c r="A265" s="48">
        <v>246</v>
      </c>
      <c r="B265" s="351" t="s">
        <v>686</v>
      </c>
      <c r="C265" s="351"/>
      <c r="D265" s="27">
        <v>1288.9</v>
      </c>
      <c r="E265" s="12">
        <v>27</v>
      </c>
      <c r="F265" s="49" t="s">
        <v>688</v>
      </c>
      <c r="G265" s="13"/>
      <c r="H265" s="50">
        <v>40299</v>
      </c>
    </row>
    <row r="266" spans="1:8" ht="22.5" customHeight="1">
      <c r="A266" s="48">
        <v>247</v>
      </c>
      <c r="B266" s="351" t="s">
        <v>689</v>
      </c>
      <c r="C266" s="351"/>
      <c r="D266" s="29">
        <v>472.17</v>
      </c>
      <c r="E266" s="12">
        <v>11</v>
      </c>
      <c r="F266" s="49" t="s">
        <v>691</v>
      </c>
      <c r="G266" s="13"/>
      <c r="H266" s="50">
        <v>40299</v>
      </c>
    </row>
    <row r="267" spans="1:8" ht="22.5" customHeight="1">
      <c r="A267" s="48">
        <v>248</v>
      </c>
      <c r="B267" s="351" t="s">
        <v>692</v>
      </c>
      <c r="C267" s="351"/>
      <c r="D267" s="27">
        <v>345.8</v>
      </c>
      <c r="E267" s="12">
        <v>11</v>
      </c>
      <c r="F267" s="49" t="s">
        <v>694</v>
      </c>
      <c r="G267" s="13"/>
      <c r="H267" s="50">
        <v>40299</v>
      </c>
    </row>
    <row r="268" spans="1:8" ht="22.5" customHeight="1">
      <c r="A268" s="48">
        <v>249</v>
      </c>
      <c r="B268" s="351" t="s">
        <v>695</v>
      </c>
      <c r="C268" s="351"/>
      <c r="D268" s="27">
        <v>138.3</v>
      </c>
      <c r="E268" s="12">
        <v>2</v>
      </c>
      <c r="F268" s="49" t="s">
        <v>697</v>
      </c>
      <c r="G268" s="13"/>
      <c r="H268" s="50">
        <v>40299</v>
      </c>
    </row>
    <row r="269" spans="1:8" ht="22.5" customHeight="1">
      <c r="A269" s="48">
        <v>250</v>
      </c>
      <c r="B269" s="351" t="s">
        <v>698</v>
      </c>
      <c r="C269" s="351"/>
      <c r="D269" s="27">
        <v>134.3</v>
      </c>
      <c r="E269" s="12">
        <v>2</v>
      </c>
      <c r="F269" s="49" t="s">
        <v>700</v>
      </c>
      <c r="G269" s="13"/>
      <c r="H269" s="50">
        <v>40299</v>
      </c>
    </row>
    <row r="270" spans="1:8" ht="22.5" customHeight="1">
      <c r="A270" s="48">
        <v>251</v>
      </c>
      <c r="B270" s="351" t="s">
        <v>701</v>
      </c>
      <c r="C270" s="351"/>
      <c r="D270" s="27">
        <v>135.5</v>
      </c>
      <c r="E270" s="12">
        <v>2</v>
      </c>
      <c r="F270" s="49" t="s">
        <v>702</v>
      </c>
      <c r="G270" s="13"/>
      <c r="H270" s="50">
        <v>40299</v>
      </c>
    </row>
    <row r="271" spans="1:8" ht="22.5" customHeight="1">
      <c r="A271" s="48">
        <v>252</v>
      </c>
      <c r="B271" s="351" t="s">
        <v>706</v>
      </c>
      <c r="C271" s="351"/>
      <c r="D271" s="27">
        <v>136</v>
      </c>
      <c r="E271" s="12">
        <v>2</v>
      </c>
      <c r="F271" s="49" t="s">
        <v>708</v>
      </c>
      <c r="G271" s="13"/>
      <c r="H271" s="50">
        <v>40299</v>
      </c>
    </row>
    <row r="272" spans="1:8" ht="22.5" customHeight="1">
      <c r="A272" s="48">
        <v>253</v>
      </c>
      <c r="B272" s="351" t="s">
        <v>709</v>
      </c>
      <c r="C272" s="351"/>
      <c r="D272" s="27">
        <v>140.1</v>
      </c>
      <c r="E272" s="12">
        <v>2</v>
      </c>
      <c r="F272" s="49" t="s">
        <v>711</v>
      </c>
      <c r="G272" s="13"/>
      <c r="H272" s="50">
        <v>40299</v>
      </c>
    </row>
    <row r="273" spans="1:8" ht="22.5" customHeight="1">
      <c r="A273" s="48">
        <v>254</v>
      </c>
      <c r="B273" s="351" t="s">
        <v>715</v>
      </c>
      <c r="C273" s="351"/>
      <c r="D273" s="27">
        <v>134.1</v>
      </c>
      <c r="E273" s="12">
        <v>2</v>
      </c>
      <c r="F273" s="49" t="s">
        <v>716</v>
      </c>
      <c r="G273" s="13"/>
      <c r="H273" s="50">
        <v>40299</v>
      </c>
    </row>
    <row r="274" spans="1:8" ht="12" customHeight="1" hidden="1">
      <c r="A274" s="48">
        <v>256</v>
      </c>
      <c r="B274" s="351" t="s">
        <v>717</v>
      </c>
      <c r="C274" s="351"/>
      <c r="D274" s="27">
        <v>215.1</v>
      </c>
      <c r="E274" s="12">
        <v>2</v>
      </c>
      <c r="F274" s="13" t="s">
        <v>719</v>
      </c>
      <c r="G274" s="13"/>
      <c r="H274" s="50">
        <v>40299</v>
      </c>
    </row>
    <row r="275" spans="1:8" ht="12" customHeight="1">
      <c r="A275" s="48">
        <v>255</v>
      </c>
      <c r="B275" s="351" t="s">
        <v>723</v>
      </c>
      <c r="C275" s="351"/>
      <c r="D275" s="27">
        <v>58.9</v>
      </c>
      <c r="E275" s="12">
        <v>2</v>
      </c>
      <c r="F275" s="49" t="s">
        <v>725</v>
      </c>
      <c r="G275" s="13"/>
      <c r="H275" s="50">
        <v>40299</v>
      </c>
    </row>
    <row r="276" spans="1:8" ht="12" customHeight="1">
      <c r="A276" s="48">
        <v>256</v>
      </c>
      <c r="B276" s="351" t="s">
        <v>726</v>
      </c>
      <c r="C276" s="351"/>
      <c r="D276" s="27">
        <v>105.4</v>
      </c>
      <c r="E276" s="12">
        <v>4</v>
      </c>
      <c r="F276" s="49" t="s">
        <v>728</v>
      </c>
      <c r="G276" s="13"/>
      <c r="H276" s="50">
        <v>40299</v>
      </c>
    </row>
    <row r="277" spans="1:8" ht="12" customHeight="1">
      <c r="A277" s="48">
        <v>257</v>
      </c>
      <c r="B277" s="351" t="s">
        <v>729</v>
      </c>
      <c r="C277" s="351"/>
      <c r="D277" s="27">
        <v>25.9</v>
      </c>
      <c r="E277" s="12">
        <v>1</v>
      </c>
      <c r="F277" s="49" t="s">
        <v>731</v>
      </c>
      <c r="G277" s="13"/>
      <c r="H277" s="50">
        <v>40299</v>
      </c>
    </row>
    <row r="278" spans="1:8" ht="12" customHeight="1">
      <c r="A278" s="48">
        <v>258</v>
      </c>
      <c r="B278" s="351" t="s">
        <v>732</v>
      </c>
      <c r="C278" s="351"/>
      <c r="D278" s="27">
        <v>163.5</v>
      </c>
      <c r="E278" s="12">
        <v>4</v>
      </c>
      <c r="F278" s="49" t="s">
        <v>734</v>
      </c>
      <c r="G278" s="13"/>
      <c r="H278" s="50">
        <v>40299</v>
      </c>
    </row>
    <row r="279" spans="1:8" ht="27" customHeight="1">
      <c r="A279" s="48">
        <v>259</v>
      </c>
      <c r="B279" s="351" t="s">
        <v>735</v>
      </c>
      <c r="C279" s="351"/>
      <c r="D279" s="27">
        <v>564.7</v>
      </c>
      <c r="E279" s="12">
        <v>12</v>
      </c>
      <c r="F279" s="13"/>
      <c r="G279" s="13" t="s">
        <v>737</v>
      </c>
      <c r="H279" s="50">
        <v>40299</v>
      </c>
    </row>
    <row r="280" spans="1:8" ht="24.75" customHeight="1">
      <c r="A280" s="48">
        <v>260</v>
      </c>
      <c r="B280" s="351" t="s">
        <v>738</v>
      </c>
      <c r="C280" s="351"/>
      <c r="D280" s="27">
        <v>833.7</v>
      </c>
      <c r="E280" s="12">
        <v>18</v>
      </c>
      <c r="F280" s="13"/>
      <c r="G280" s="13" t="s">
        <v>737</v>
      </c>
      <c r="H280" s="50">
        <v>40299</v>
      </c>
    </row>
    <row r="281" spans="1:8" ht="23.25" customHeight="1">
      <c r="A281" s="48">
        <v>261</v>
      </c>
      <c r="B281" s="351" t="s">
        <v>740</v>
      </c>
      <c r="C281" s="351"/>
      <c r="D281" s="27">
        <v>826</v>
      </c>
      <c r="E281" s="12">
        <v>18</v>
      </c>
      <c r="F281" s="13"/>
      <c r="G281" s="13" t="s">
        <v>737</v>
      </c>
      <c r="H281" s="50">
        <v>40299</v>
      </c>
    </row>
    <row r="282" spans="1:8" ht="26.25" customHeight="1">
      <c r="A282" s="48">
        <v>262</v>
      </c>
      <c r="B282" s="351" t="s">
        <v>742</v>
      </c>
      <c r="C282" s="351"/>
      <c r="D282" s="27">
        <v>564.4</v>
      </c>
      <c r="E282" s="12">
        <v>12</v>
      </c>
      <c r="F282" s="13"/>
      <c r="G282" s="13" t="s">
        <v>737</v>
      </c>
      <c r="H282" s="50">
        <v>40299</v>
      </c>
    </row>
    <row r="283" spans="1:8" ht="12" customHeight="1">
      <c r="A283" s="48">
        <v>263</v>
      </c>
      <c r="B283" s="351" t="s">
        <v>744</v>
      </c>
      <c r="C283" s="351"/>
      <c r="D283" s="27">
        <v>529.8</v>
      </c>
      <c r="E283" s="12">
        <v>1</v>
      </c>
      <c r="F283" s="49" t="s">
        <v>746</v>
      </c>
      <c r="G283" s="13"/>
      <c r="H283" s="50">
        <v>40299</v>
      </c>
    </row>
    <row r="284" spans="1:8" ht="27" customHeight="1">
      <c r="A284" s="48">
        <v>264</v>
      </c>
      <c r="B284" s="351" t="s">
        <v>747</v>
      </c>
      <c r="C284" s="351"/>
      <c r="D284" s="27">
        <v>162.3</v>
      </c>
      <c r="E284" s="12">
        <v>4</v>
      </c>
      <c r="F284" s="13"/>
      <c r="G284" s="13" t="s">
        <v>737</v>
      </c>
      <c r="H284" s="50">
        <v>40299</v>
      </c>
    </row>
    <row r="285" spans="1:8" ht="24" customHeight="1">
      <c r="A285" s="48">
        <v>265</v>
      </c>
      <c r="B285" s="351" t="s">
        <v>749</v>
      </c>
      <c r="C285" s="351"/>
      <c r="D285" s="27">
        <v>389.7</v>
      </c>
      <c r="E285" s="12">
        <v>8</v>
      </c>
      <c r="F285" s="13"/>
      <c r="G285" s="13" t="s">
        <v>737</v>
      </c>
      <c r="H285" s="50">
        <v>40299</v>
      </c>
    </row>
    <row r="286" spans="1:8" ht="24" customHeight="1">
      <c r="A286" s="48">
        <v>266</v>
      </c>
      <c r="B286" s="351" t="s">
        <v>751</v>
      </c>
      <c r="C286" s="351"/>
      <c r="D286" s="27">
        <v>387.2</v>
      </c>
      <c r="E286" s="12">
        <v>8</v>
      </c>
      <c r="F286" s="13"/>
      <c r="G286" s="13" t="s">
        <v>737</v>
      </c>
      <c r="H286" s="50">
        <v>40299</v>
      </c>
    </row>
    <row r="287" spans="1:8" ht="24" customHeight="1">
      <c r="A287" s="48">
        <v>267</v>
      </c>
      <c r="B287" s="351" t="s">
        <v>753</v>
      </c>
      <c r="C287" s="351"/>
      <c r="D287" s="27">
        <v>457.1</v>
      </c>
      <c r="E287" s="12">
        <v>12</v>
      </c>
      <c r="F287" s="13"/>
      <c r="G287" s="13" t="s">
        <v>737</v>
      </c>
      <c r="H287" s="50">
        <v>40299</v>
      </c>
    </row>
    <row r="288" spans="1:8" ht="24.75" customHeight="1">
      <c r="A288" s="48">
        <v>268</v>
      </c>
      <c r="B288" s="351" t="s">
        <v>755</v>
      </c>
      <c r="C288" s="351"/>
      <c r="D288" s="27">
        <v>533.9</v>
      </c>
      <c r="E288" s="12">
        <v>12</v>
      </c>
      <c r="F288" s="13"/>
      <c r="G288" s="13" t="s">
        <v>737</v>
      </c>
      <c r="H288" s="50">
        <v>40299</v>
      </c>
    </row>
    <row r="289" spans="1:8" ht="27" customHeight="1">
      <c r="A289" s="48">
        <v>269</v>
      </c>
      <c r="B289" s="351" t="s">
        <v>757</v>
      </c>
      <c r="C289" s="351"/>
      <c r="D289" s="27">
        <v>552.7</v>
      </c>
      <c r="E289" s="12">
        <v>12</v>
      </c>
      <c r="F289" s="13"/>
      <c r="G289" s="13" t="s">
        <v>737</v>
      </c>
      <c r="H289" s="50">
        <v>40299</v>
      </c>
    </row>
    <row r="290" spans="1:8" ht="24" customHeight="1">
      <c r="A290" s="48">
        <v>270</v>
      </c>
      <c r="B290" s="351" t="s">
        <v>759</v>
      </c>
      <c r="C290" s="351"/>
      <c r="D290" s="27">
        <v>570.3</v>
      </c>
      <c r="E290" s="12">
        <v>12</v>
      </c>
      <c r="F290" s="13"/>
      <c r="G290" s="13" t="s">
        <v>737</v>
      </c>
      <c r="H290" s="50">
        <v>40299</v>
      </c>
    </row>
    <row r="291" spans="1:8" ht="27" customHeight="1">
      <c r="A291" s="48">
        <v>271</v>
      </c>
      <c r="B291" s="351" t="s">
        <v>761</v>
      </c>
      <c r="C291" s="351"/>
      <c r="D291" s="27">
        <v>845.3</v>
      </c>
      <c r="E291" s="12">
        <v>18</v>
      </c>
      <c r="F291" s="13"/>
      <c r="G291" s="13" t="s">
        <v>737</v>
      </c>
      <c r="H291" s="50">
        <v>40299</v>
      </c>
    </row>
    <row r="292" spans="1:8" ht="27" customHeight="1">
      <c r="A292" s="48">
        <v>272</v>
      </c>
      <c r="B292" s="351" t="s">
        <v>763</v>
      </c>
      <c r="C292" s="351"/>
      <c r="D292" s="27">
        <v>838.7</v>
      </c>
      <c r="E292" s="12">
        <v>18</v>
      </c>
      <c r="F292" s="13"/>
      <c r="G292" s="13" t="s">
        <v>737</v>
      </c>
      <c r="H292" s="50">
        <v>40299</v>
      </c>
    </row>
    <row r="293" spans="1:8" ht="12" customHeight="1">
      <c r="A293" s="48">
        <v>273</v>
      </c>
      <c r="B293" s="351" t="s">
        <v>765</v>
      </c>
      <c r="C293" s="351"/>
      <c r="D293" s="27">
        <v>837</v>
      </c>
      <c r="E293" s="12">
        <v>18</v>
      </c>
      <c r="F293" s="49" t="s">
        <v>767</v>
      </c>
      <c r="G293" s="13"/>
      <c r="H293" s="50">
        <v>40299</v>
      </c>
    </row>
    <row r="294" spans="1:8" ht="25.5" customHeight="1">
      <c r="A294" s="48">
        <v>274</v>
      </c>
      <c r="B294" s="351" t="s">
        <v>768</v>
      </c>
      <c r="C294" s="351"/>
      <c r="D294" s="27">
        <v>841.8</v>
      </c>
      <c r="E294" s="12">
        <v>18</v>
      </c>
      <c r="F294" s="13"/>
      <c r="G294" s="13" t="s">
        <v>737</v>
      </c>
      <c r="H294" s="50">
        <v>40299</v>
      </c>
    </row>
    <row r="295" spans="1:8" ht="25.5" customHeight="1">
      <c r="A295" s="48">
        <v>275</v>
      </c>
      <c r="B295" s="351" t="s">
        <v>771</v>
      </c>
      <c r="C295" s="351"/>
      <c r="D295" s="27">
        <v>846.6</v>
      </c>
      <c r="E295" s="12">
        <v>18</v>
      </c>
      <c r="F295" s="13"/>
      <c r="G295" s="13" t="s">
        <v>737</v>
      </c>
      <c r="H295" s="50">
        <v>40299</v>
      </c>
    </row>
    <row r="296" spans="1:8" ht="25.5" customHeight="1">
      <c r="A296" s="48">
        <v>276</v>
      </c>
      <c r="B296" s="351" t="s">
        <v>773</v>
      </c>
      <c r="C296" s="351"/>
      <c r="D296" s="27">
        <v>1289.6</v>
      </c>
      <c r="E296" s="12">
        <v>27</v>
      </c>
      <c r="F296" s="13"/>
      <c r="G296" s="13" t="s">
        <v>737</v>
      </c>
      <c r="H296" s="50">
        <v>40299</v>
      </c>
    </row>
    <row r="297" spans="1:8" ht="25.5" customHeight="1">
      <c r="A297" s="48">
        <v>277</v>
      </c>
      <c r="B297" s="351" t="s">
        <v>776</v>
      </c>
      <c r="C297" s="351"/>
      <c r="D297" s="27">
        <v>1284.9</v>
      </c>
      <c r="E297" s="12">
        <v>27</v>
      </c>
      <c r="F297" s="13"/>
      <c r="G297" s="13" t="s">
        <v>737</v>
      </c>
      <c r="H297" s="50">
        <v>40299</v>
      </c>
    </row>
    <row r="298" spans="1:8" ht="27" customHeight="1">
      <c r="A298" s="48">
        <v>278</v>
      </c>
      <c r="B298" s="351" t="s">
        <v>778</v>
      </c>
      <c r="C298" s="351"/>
      <c r="D298" s="27">
        <v>1281.9</v>
      </c>
      <c r="E298" s="12">
        <v>27</v>
      </c>
      <c r="F298" s="13"/>
      <c r="G298" s="13" t="s">
        <v>737</v>
      </c>
      <c r="H298" s="50">
        <v>40299</v>
      </c>
    </row>
    <row r="299" spans="1:8" ht="12" customHeight="1">
      <c r="A299" s="48">
        <v>279</v>
      </c>
      <c r="B299" s="351" t="s">
        <v>782</v>
      </c>
      <c r="C299" s="351"/>
      <c r="D299" s="27">
        <v>41.5</v>
      </c>
      <c r="E299" s="12">
        <v>1</v>
      </c>
      <c r="F299" s="49" t="s">
        <v>784</v>
      </c>
      <c r="G299" s="13"/>
      <c r="H299" s="50">
        <v>40299</v>
      </c>
    </row>
    <row r="300" spans="1:8" ht="12" customHeight="1">
      <c r="A300" s="48">
        <v>280</v>
      </c>
      <c r="B300" s="351" t="s">
        <v>787</v>
      </c>
      <c r="C300" s="351"/>
      <c r="D300" s="27">
        <v>43.2</v>
      </c>
      <c r="E300" s="12">
        <v>1</v>
      </c>
      <c r="F300" s="49" t="s">
        <v>789</v>
      </c>
      <c r="G300" s="13"/>
      <c r="H300" s="50">
        <v>40299</v>
      </c>
    </row>
    <row r="301" spans="1:8" ht="12" customHeight="1">
      <c r="A301" s="48">
        <v>281</v>
      </c>
      <c r="B301" s="351" t="s">
        <v>790</v>
      </c>
      <c r="C301" s="351"/>
      <c r="D301" s="27">
        <v>60</v>
      </c>
      <c r="E301" s="12">
        <v>2</v>
      </c>
      <c r="F301" s="49" t="s">
        <v>791</v>
      </c>
      <c r="G301" s="13"/>
      <c r="H301" s="50">
        <v>40299</v>
      </c>
    </row>
    <row r="302" spans="1:8" ht="12" customHeight="1">
      <c r="A302" s="48">
        <v>282</v>
      </c>
      <c r="B302" s="351" t="s">
        <v>792</v>
      </c>
      <c r="C302" s="351"/>
      <c r="D302" s="27">
        <v>221.5</v>
      </c>
      <c r="E302" s="12">
        <v>4</v>
      </c>
      <c r="F302" s="49" t="s">
        <v>794</v>
      </c>
      <c r="G302" s="13"/>
      <c r="H302" s="50">
        <v>40299</v>
      </c>
    </row>
    <row r="303" spans="1:8" ht="12" customHeight="1">
      <c r="A303" s="48">
        <v>283</v>
      </c>
      <c r="B303" s="351" t="s">
        <v>795</v>
      </c>
      <c r="C303" s="351"/>
      <c r="D303" s="27">
        <v>74.6</v>
      </c>
      <c r="E303" s="12">
        <v>2</v>
      </c>
      <c r="F303" s="49" t="s">
        <v>797</v>
      </c>
      <c r="G303" s="13"/>
      <c r="H303" s="50">
        <v>40299</v>
      </c>
    </row>
    <row r="304" spans="1:8" ht="12" customHeight="1">
      <c r="A304" s="48">
        <v>284</v>
      </c>
      <c r="B304" s="351" t="s">
        <v>798</v>
      </c>
      <c r="C304" s="351"/>
      <c r="D304" s="27">
        <v>42.4</v>
      </c>
      <c r="E304" s="12">
        <v>1</v>
      </c>
      <c r="F304" s="49" t="s">
        <v>800</v>
      </c>
      <c r="G304" s="13"/>
      <c r="H304" s="50">
        <v>40299</v>
      </c>
    </row>
    <row r="305" spans="1:8" ht="12" customHeight="1">
      <c r="A305" s="48">
        <v>285</v>
      </c>
      <c r="B305" s="351" t="s">
        <v>801</v>
      </c>
      <c r="C305" s="351"/>
      <c r="D305" s="27">
        <v>49</v>
      </c>
      <c r="E305" s="12">
        <v>2</v>
      </c>
      <c r="F305" s="49" t="s">
        <v>803</v>
      </c>
      <c r="G305" s="13"/>
      <c r="H305" s="50">
        <v>40299</v>
      </c>
    </row>
    <row r="306" spans="1:8" ht="12" customHeight="1">
      <c r="A306" s="48">
        <v>286</v>
      </c>
      <c r="B306" s="351" t="s">
        <v>804</v>
      </c>
      <c r="C306" s="351"/>
      <c r="D306" s="27">
        <v>564.7</v>
      </c>
      <c r="E306" s="12">
        <v>12</v>
      </c>
      <c r="F306" s="49" t="s">
        <v>805</v>
      </c>
      <c r="G306" s="13"/>
      <c r="H306" s="50">
        <v>40299</v>
      </c>
    </row>
    <row r="307" spans="1:8" ht="12" customHeight="1">
      <c r="A307" s="48">
        <v>287</v>
      </c>
      <c r="B307" s="351" t="s">
        <v>806</v>
      </c>
      <c r="C307" s="351"/>
      <c r="D307" s="27">
        <v>602.5</v>
      </c>
      <c r="E307" s="12">
        <v>15</v>
      </c>
      <c r="F307" s="49" t="s">
        <v>808</v>
      </c>
      <c r="G307" s="13"/>
      <c r="H307" s="50">
        <v>40299</v>
      </c>
    </row>
    <row r="308" spans="1:8" ht="12" customHeight="1">
      <c r="A308" s="48">
        <v>288</v>
      </c>
      <c r="B308" s="351" t="s">
        <v>809</v>
      </c>
      <c r="C308" s="351"/>
      <c r="D308" s="27">
        <v>153.2</v>
      </c>
      <c r="E308" s="12">
        <v>6</v>
      </c>
      <c r="F308" s="49" t="s">
        <v>811</v>
      </c>
      <c r="G308" s="13"/>
      <c r="H308" s="50">
        <v>40299</v>
      </c>
    </row>
    <row r="309" spans="1:8" ht="12" customHeight="1">
      <c r="A309" s="48">
        <v>289</v>
      </c>
      <c r="B309" s="351" t="s">
        <v>812</v>
      </c>
      <c r="C309" s="351"/>
      <c r="D309" s="27">
        <v>123.2</v>
      </c>
      <c r="E309" s="12">
        <v>3</v>
      </c>
      <c r="F309" s="49" t="s">
        <v>814</v>
      </c>
      <c r="G309" s="13"/>
      <c r="H309" s="50">
        <v>40299</v>
      </c>
    </row>
    <row r="310" spans="1:8" ht="12" customHeight="1">
      <c r="A310" s="48">
        <v>290</v>
      </c>
      <c r="B310" s="351" t="s">
        <v>815</v>
      </c>
      <c r="C310" s="351"/>
      <c r="D310" s="27">
        <v>840.7</v>
      </c>
      <c r="E310" s="12">
        <v>18</v>
      </c>
      <c r="F310" s="49" t="s">
        <v>817</v>
      </c>
      <c r="G310" s="13"/>
      <c r="H310" s="50">
        <v>40299</v>
      </c>
    </row>
    <row r="311" spans="1:8" ht="12" customHeight="1">
      <c r="A311" s="48">
        <v>291</v>
      </c>
      <c r="B311" s="351" t="s">
        <v>818</v>
      </c>
      <c r="C311" s="351"/>
      <c r="D311" s="27">
        <v>840.3</v>
      </c>
      <c r="E311" s="12">
        <v>18</v>
      </c>
      <c r="F311" s="49" t="s">
        <v>820</v>
      </c>
      <c r="G311" s="13"/>
      <c r="H311" s="50">
        <v>40299</v>
      </c>
    </row>
    <row r="312" spans="1:8" ht="12" customHeight="1">
      <c r="A312" s="48">
        <v>292</v>
      </c>
      <c r="B312" s="351" t="s">
        <v>821</v>
      </c>
      <c r="C312" s="351"/>
      <c r="D312" s="27">
        <v>122.9</v>
      </c>
      <c r="E312" s="12">
        <v>3</v>
      </c>
      <c r="F312" s="49" t="s">
        <v>823</v>
      </c>
      <c r="G312" s="13"/>
      <c r="H312" s="50">
        <v>40299</v>
      </c>
    </row>
    <row r="313" spans="1:8" ht="12" customHeight="1" hidden="1">
      <c r="A313" s="48">
        <v>293</v>
      </c>
      <c r="B313" s="351" t="s">
        <v>827</v>
      </c>
      <c r="C313" s="351"/>
      <c r="D313" s="27">
        <v>141.5</v>
      </c>
      <c r="E313" s="12">
        <v>2</v>
      </c>
      <c r="F313" s="49" t="s">
        <v>829</v>
      </c>
      <c r="G313" s="13"/>
      <c r="H313" s="50">
        <v>40299</v>
      </c>
    </row>
    <row r="314" spans="1:8" ht="12" customHeight="1">
      <c r="A314" s="48">
        <v>293</v>
      </c>
      <c r="B314" s="351" t="s">
        <v>830</v>
      </c>
      <c r="C314" s="351"/>
      <c r="D314" s="27">
        <v>66</v>
      </c>
      <c r="E314" s="12">
        <v>2</v>
      </c>
      <c r="F314" s="49" t="s">
        <v>831</v>
      </c>
      <c r="G314" s="13"/>
      <c r="H314" s="50">
        <v>40299</v>
      </c>
    </row>
    <row r="315" spans="1:8" ht="12" customHeight="1" hidden="1">
      <c r="A315" s="48">
        <v>295</v>
      </c>
      <c r="B315" s="351" t="s">
        <v>832</v>
      </c>
      <c r="C315" s="351"/>
      <c r="D315" s="27">
        <v>137.3</v>
      </c>
      <c r="E315" s="12">
        <v>2</v>
      </c>
      <c r="F315" s="49" t="s">
        <v>834</v>
      </c>
      <c r="G315" s="13"/>
      <c r="H315" s="50">
        <v>40299</v>
      </c>
    </row>
    <row r="316" spans="1:8" ht="12" customHeight="1" hidden="1">
      <c r="A316" s="48">
        <v>296</v>
      </c>
      <c r="B316" s="351" t="s">
        <v>835</v>
      </c>
      <c r="C316" s="351"/>
      <c r="D316" s="27">
        <v>166.7</v>
      </c>
      <c r="E316" s="12">
        <v>2</v>
      </c>
      <c r="F316" s="49" t="s">
        <v>837</v>
      </c>
      <c r="G316" s="13"/>
      <c r="H316" s="50">
        <v>40299</v>
      </c>
    </row>
    <row r="317" spans="1:8" ht="12" customHeight="1" hidden="1">
      <c r="A317" s="48">
        <v>297</v>
      </c>
      <c r="B317" s="351" t="s">
        <v>838</v>
      </c>
      <c r="C317" s="351"/>
      <c r="D317" s="27">
        <v>153.29</v>
      </c>
      <c r="E317" s="12">
        <v>2</v>
      </c>
      <c r="F317" s="49" t="s">
        <v>840</v>
      </c>
      <c r="G317" s="13"/>
      <c r="H317" s="50">
        <v>40299</v>
      </c>
    </row>
    <row r="318" spans="1:8" ht="12" customHeight="1">
      <c r="A318" s="48">
        <v>294</v>
      </c>
      <c r="B318" s="351" t="s">
        <v>841</v>
      </c>
      <c r="C318" s="351"/>
      <c r="D318" s="27">
        <v>136.3</v>
      </c>
      <c r="E318" s="12">
        <v>2</v>
      </c>
      <c r="F318" s="49" t="s">
        <v>842</v>
      </c>
      <c r="G318" s="13"/>
      <c r="H318" s="50">
        <v>40299</v>
      </c>
    </row>
    <row r="319" spans="1:8" ht="12" customHeight="1">
      <c r="A319" s="48">
        <v>295</v>
      </c>
      <c r="B319" s="351" t="s">
        <v>843</v>
      </c>
      <c r="C319" s="351"/>
      <c r="D319" s="27">
        <v>138.4</v>
      </c>
      <c r="E319" s="12">
        <v>2</v>
      </c>
      <c r="F319" s="49" t="s">
        <v>845</v>
      </c>
      <c r="G319" s="13"/>
      <c r="H319" s="50">
        <v>40299</v>
      </c>
    </row>
    <row r="320" spans="1:8" ht="12" customHeight="1" hidden="1">
      <c r="A320" s="48">
        <v>300</v>
      </c>
      <c r="B320" s="351" t="s">
        <v>846</v>
      </c>
      <c r="C320" s="351"/>
      <c r="D320" s="27">
        <v>172.5</v>
      </c>
      <c r="E320" s="12">
        <v>2</v>
      </c>
      <c r="F320" s="49" t="s">
        <v>848</v>
      </c>
      <c r="G320" s="13"/>
      <c r="H320" s="50">
        <v>40299</v>
      </c>
    </row>
    <row r="321" spans="1:8" ht="12" customHeight="1">
      <c r="A321" s="48">
        <v>296</v>
      </c>
      <c r="B321" s="351" t="s">
        <v>849</v>
      </c>
      <c r="C321" s="351"/>
      <c r="D321" s="27">
        <v>267.44</v>
      </c>
      <c r="E321" s="12">
        <v>4</v>
      </c>
      <c r="F321" s="49" t="s">
        <v>851</v>
      </c>
      <c r="G321" s="13"/>
      <c r="H321" s="50">
        <v>40299</v>
      </c>
    </row>
    <row r="322" spans="1:8" ht="14.25" customHeight="1">
      <c r="A322" s="48"/>
      <c r="B322" s="352" t="s">
        <v>130</v>
      </c>
      <c r="C322" s="352"/>
      <c r="D322" s="18">
        <f>SUM(D250:D321)-40.6-91.4-136.3-215.1-172.5-141.5-166.7-137.3-153.29</f>
        <v>27037.110000000004</v>
      </c>
      <c r="E322" s="18">
        <f>SUM(E250:E321)-14</f>
        <v>568</v>
      </c>
      <c r="F322" s="13"/>
      <c r="G322" s="13"/>
      <c r="H322" s="50"/>
    </row>
    <row r="323" spans="1:8" ht="13.5" customHeight="1">
      <c r="A323" s="48"/>
      <c r="B323" s="354" t="s">
        <v>852</v>
      </c>
      <c r="C323" s="354"/>
      <c r="D323" s="354"/>
      <c r="E323" s="354"/>
      <c r="F323" s="354"/>
      <c r="G323" s="354"/>
      <c r="H323" s="354"/>
    </row>
    <row r="324" spans="1:8" ht="12" customHeight="1">
      <c r="A324" s="48">
        <v>297</v>
      </c>
      <c r="B324" s="351" t="s">
        <v>853</v>
      </c>
      <c r="C324" s="351"/>
      <c r="D324" s="21">
        <v>301.5</v>
      </c>
      <c r="E324" s="12">
        <v>8</v>
      </c>
      <c r="F324" s="49" t="s">
        <v>855</v>
      </c>
      <c r="G324" s="13"/>
      <c r="H324" s="50">
        <v>40299</v>
      </c>
    </row>
    <row r="325" spans="1:8" ht="12" customHeight="1">
      <c r="A325" s="48">
        <v>298</v>
      </c>
      <c r="B325" s="351" t="s">
        <v>856</v>
      </c>
      <c r="C325" s="351"/>
      <c r="D325" s="21">
        <v>127.3</v>
      </c>
      <c r="E325" s="12">
        <v>4</v>
      </c>
      <c r="F325" s="49" t="s">
        <v>858</v>
      </c>
      <c r="G325" s="13"/>
      <c r="H325" s="50">
        <v>40299</v>
      </c>
    </row>
    <row r="326" spans="1:8" ht="12" customHeight="1">
      <c r="A326" s="48">
        <v>299</v>
      </c>
      <c r="B326" s="351" t="s">
        <v>859</v>
      </c>
      <c r="C326" s="351"/>
      <c r="D326" s="21">
        <v>132.6</v>
      </c>
      <c r="E326" s="12">
        <v>3</v>
      </c>
      <c r="F326" s="49" t="s">
        <v>861</v>
      </c>
      <c r="G326" s="13"/>
      <c r="H326" s="50">
        <v>40299</v>
      </c>
    </row>
    <row r="327" spans="1:8" ht="12" customHeight="1">
      <c r="A327" s="48">
        <v>300</v>
      </c>
      <c r="B327" s="351" t="s">
        <v>862</v>
      </c>
      <c r="C327" s="351"/>
      <c r="D327" s="21">
        <v>175.8</v>
      </c>
      <c r="E327" s="12">
        <v>4</v>
      </c>
      <c r="F327" s="49" t="s">
        <v>864</v>
      </c>
      <c r="G327" s="13"/>
      <c r="H327" s="50">
        <v>40299</v>
      </c>
    </row>
    <row r="328" spans="1:8" ht="12" customHeight="1">
      <c r="A328" s="48">
        <v>301</v>
      </c>
      <c r="B328" s="351" t="s">
        <v>865</v>
      </c>
      <c r="C328" s="351"/>
      <c r="D328" s="21">
        <v>45.8</v>
      </c>
      <c r="E328" s="12">
        <v>1</v>
      </c>
      <c r="F328" s="49" t="s">
        <v>867</v>
      </c>
      <c r="G328" s="13"/>
      <c r="H328" s="50">
        <v>40299</v>
      </c>
    </row>
    <row r="329" spans="1:8" ht="12" customHeight="1">
      <c r="A329" s="48">
        <v>302</v>
      </c>
      <c r="B329" s="351" t="s">
        <v>868</v>
      </c>
      <c r="C329" s="351"/>
      <c r="D329" s="21">
        <v>106.1</v>
      </c>
      <c r="E329" s="12">
        <v>2</v>
      </c>
      <c r="F329" s="49" t="s">
        <v>870</v>
      </c>
      <c r="G329" s="13"/>
      <c r="H329" s="50">
        <v>40299</v>
      </c>
    </row>
    <row r="330" spans="1:8" ht="12" customHeight="1">
      <c r="A330" s="48">
        <v>303</v>
      </c>
      <c r="B330" s="351" t="s">
        <v>871</v>
      </c>
      <c r="C330" s="351"/>
      <c r="D330" s="21">
        <v>73.2</v>
      </c>
      <c r="E330" s="12">
        <v>3</v>
      </c>
      <c r="F330" s="49" t="s">
        <v>873</v>
      </c>
      <c r="G330" s="13"/>
      <c r="H330" s="50">
        <v>40299</v>
      </c>
    </row>
    <row r="331" spans="1:8" ht="12" customHeight="1">
      <c r="A331" s="48">
        <v>304</v>
      </c>
      <c r="B331" s="351" t="s">
        <v>874</v>
      </c>
      <c r="C331" s="351"/>
      <c r="D331" s="24">
        <v>80</v>
      </c>
      <c r="E331" s="12">
        <v>3</v>
      </c>
      <c r="F331" s="49" t="s">
        <v>875</v>
      </c>
      <c r="G331" s="13"/>
      <c r="H331" s="50">
        <v>40299</v>
      </c>
    </row>
    <row r="332" spans="1:8" ht="12" customHeight="1">
      <c r="A332" s="48">
        <v>305</v>
      </c>
      <c r="B332" s="351" t="s">
        <v>876</v>
      </c>
      <c r="C332" s="351"/>
      <c r="D332" s="24">
        <v>571.1</v>
      </c>
      <c r="E332" s="12">
        <v>12</v>
      </c>
      <c r="F332" s="49" t="s">
        <v>878</v>
      </c>
      <c r="G332" s="13"/>
      <c r="H332" s="50">
        <v>40299</v>
      </c>
    </row>
    <row r="333" spans="1:8" ht="12" customHeight="1">
      <c r="A333" s="48">
        <v>306</v>
      </c>
      <c r="B333" s="351" t="s">
        <v>879</v>
      </c>
      <c r="C333" s="351"/>
      <c r="D333" s="24">
        <v>863.1</v>
      </c>
      <c r="E333" s="12">
        <v>18</v>
      </c>
      <c r="F333" s="49" t="s">
        <v>881</v>
      </c>
      <c r="G333" s="13"/>
      <c r="H333" s="50">
        <v>40299</v>
      </c>
    </row>
    <row r="334" spans="1:8" ht="12" customHeight="1">
      <c r="A334" s="48">
        <v>307</v>
      </c>
      <c r="B334" s="351" t="s">
        <v>882</v>
      </c>
      <c r="C334" s="351"/>
      <c r="D334" s="24">
        <v>861.7</v>
      </c>
      <c r="E334" s="12">
        <v>18</v>
      </c>
      <c r="F334" s="49" t="s">
        <v>884</v>
      </c>
      <c r="G334" s="13"/>
      <c r="H334" s="50">
        <v>40299</v>
      </c>
    </row>
    <row r="335" spans="1:8" ht="12" customHeight="1">
      <c r="A335" s="48">
        <v>308</v>
      </c>
      <c r="B335" s="351" t="s">
        <v>885</v>
      </c>
      <c r="C335" s="351"/>
      <c r="D335" s="57">
        <f>1008.9+29.1</f>
        <v>1038</v>
      </c>
      <c r="E335" s="55">
        <f>7+1</f>
        <v>8</v>
      </c>
      <c r="F335" s="49" t="s">
        <v>889</v>
      </c>
      <c r="G335" s="13"/>
      <c r="H335" s="50">
        <v>40299</v>
      </c>
    </row>
    <row r="336" spans="1:8" ht="12" customHeight="1">
      <c r="A336" s="48">
        <v>309</v>
      </c>
      <c r="B336" s="351" t="s">
        <v>890</v>
      </c>
      <c r="C336" s="351"/>
      <c r="D336" s="24">
        <v>847.8</v>
      </c>
      <c r="E336" s="12">
        <v>18</v>
      </c>
      <c r="F336" s="49" t="s">
        <v>892</v>
      </c>
      <c r="G336" s="13"/>
      <c r="H336" s="50">
        <v>40299</v>
      </c>
    </row>
    <row r="337" spans="1:8" ht="12" customHeight="1">
      <c r="A337" s="48">
        <v>310</v>
      </c>
      <c r="B337" s="351" t="s">
        <v>893</v>
      </c>
      <c r="C337" s="351"/>
      <c r="D337" s="37">
        <v>1355.1</v>
      </c>
      <c r="E337" s="12">
        <v>27</v>
      </c>
      <c r="F337" s="49" t="s">
        <v>896</v>
      </c>
      <c r="G337" s="13"/>
      <c r="H337" s="50">
        <v>40299</v>
      </c>
    </row>
    <row r="338" spans="1:8" ht="12" customHeight="1">
      <c r="A338" s="48">
        <v>311</v>
      </c>
      <c r="B338" s="351" t="s">
        <v>897</v>
      </c>
      <c r="C338" s="351"/>
      <c r="D338" s="24">
        <v>850</v>
      </c>
      <c r="E338" s="12">
        <v>18</v>
      </c>
      <c r="F338" s="49" t="s">
        <v>900</v>
      </c>
      <c r="G338" s="13"/>
      <c r="H338" s="50">
        <v>40299</v>
      </c>
    </row>
    <row r="339" spans="1:8" ht="12" customHeight="1">
      <c r="A339" s="48">
        <v>312</v>
      </c>
      <c r="B339" s="351" t="s">
        <v>901</v>
      </c>
      <c r="C339" s="351"/>
      <c r="D339" s="24">
        <v>851.2</v>
      </c>
      <c r="E339" s="12">
        <v>18</v>
      </c>
      <c r="F339" s="49" t="s">
        <v>903</v>
      </c>
      <c r="G339" s="13"/>
      <c r="H339" s="50">
        <v>40299</v>
      </c>
    </row>
    <row r="340" spans="1:8" ht="12" customHeight="1">
      <c r="A340" s="48">
        <v>313</v>
      </c>
      <c r="B340" s="351" t="s">
        <v>904</v>
      </c>
      <c r="C340" s="351"/>
      <c r="D340" s="24">
        <v>393.5</v>
      </c>
      <c r="E340" s="12">
        <v>8</v>
      </c>
      <c r="F340" s="49" t="s">
        <v>906</v>
      </c>
      <c r="G340" s="13"/>
      <c r="H340" s="50">
        <v>40299</v>
      </c>
    </row>
    <row r="341" spans="1:8" ht="12" customHeight="1">
      <c r="A341" s="48">
        <v>314</v>
      </c>
      <c r="B341" s="351" t="s">
        <v>907</v>
      </c>
      <c r="C341" s="351"/>
      <c r="D341" s="24">
        <v>885</v>
      </c>
      <c r="E341" s="12">
        <v>18</v>
      </c>
      <c r="F341" s="49" t="s">
        <v>909</v>
      </c>
      <c r="G341" s="13"/>
      <c r="H341" s="50">
        <v>40299</v>
      </c>
    </row>
    <row r="342" spans="1:8" ht="12" customHeight="1">
      <c r="A342" s="48">
        <v>315</v>
      </c>
      <c r="B342" s="351" t="s">
        <v>910</v>
      </c>
      <c r="C342" s="351"/>
      <c r="D342" s="24">
        <v>880.3</v>
      </c>
      <c r="E342" s="12">
        <v>18</v>
      </c>
      <c r="F342" s="49" t="s">
        <v>912</v>
      </c>
      <c r="G342" s="13"/>
      <c r="H342" s="50">
        <v>40299</v>
      </c>
    </row>
    <row r="343" spans="1:8" ht="12" customHeight="1">
      <c r="A343" s="48">
        <v>316</v>
      </c>
      <c r="B343" s="351" t="s">
        <v>913</v>
      </c>
      <c r="C343" s="351"/>
      <c r="D343" s="24">
        <v>1319.7</v>
      </c>
      <c r="E343" s="12">
        <v>27</v>
      </c>
      <c r="F343" s="49" t="s">
        <v>916</v>
      </c>
      <c r="G343" s="13"/>
      <c r="H343" s="50">
        <v>40299</v>
      </c>
    </row>
    <row r="344" spans="1:8" ht="12" customHeight="1">
      <c r="A344" s="48">
        <v>317</v>
      </c>
      <c r="B344" s="351" t="s">
        <v>917</v>
      </c>
      <c r="C344" s="351"/>
      <c r="D344" s="24">
        <v>1333.9</v>
      </c>
      <c r="E344" s="12">
        <v>27</v>
      </c>
      <c r="F344" s="49" t="s">
        <v>920</v>
      </c>
      <c r="G344" s="13"/>
      <c r="H344" s="50">
        <v>40299</v>
      </c>
    </row>
    <row r="345" spans="1:8" ht="12" customHeight="1">
      <c r="A345" s="48">
        <v>318</v>
      </c>
      <c r="B345" s="351" t="s">
        <v>921</v>
      </c>
      <c r="C345" s="351"/>
      <c r="D345" s="24">
        <v>946.8</v>
      </c>
      <c r="E345" s="12">
        <v>18</v>
      </c>
      <c r="F345" s="49" t="s">
        <v>923</v>
      </c>
      <c r="G345" s="13"/>
      <c r="H345" s="50">
        <v>40299</v>
      </c>
    </row>
    <row r="346" spans="1:8" ht="12" customHeight="1">
      <c r="A346" s="48">
        <v>319</v>
      </c>
      <c r="B346" s="351" t="s">
        <v>924</v>
      </c>
      <c r="C346" s="351"/>
      <c r="D346" s="24">
        <v>1479.2</v>
      </c>
      <c r="E346" s="12">
        <v>27</v>
      </c>
      <c r="F346" s="49" t="s">
        <v>927</v>
      </c>
      <c r="G346" s="13"/>
      <c r="H346" s="50">
        <v>40299</v>
      </c>
    </row>
    <row r="347" spans="1:8" ht="12" customHeight="1">
      <c r="A347" s="48">
        <v>320</v>
      </c>
      <c r="B347" s="351" t="s">
        <v>928</v>
      </c>
      <c r="C347" s="351"/>
      <c r="D347" s="24">
        <v>1297.4</v>
      </c>
      <c r="E347" s="12">
        <v>24</v>
      </c>
      <c r="F347" s="49" t="s">
        <v>930</v>
      </c>
      <c r="G347" s="13"/>
      <c r="H347" s="50">
        <v>40299</v>
      </c>
    </row>
    <row r="348" spans="1:8" ht="12" customHeight="1">
      <c r="A348" s="48">
        <v>321</v>
      </c>
      <c r="B348" s="351" t="s">
        <v>931</v>
      </c>
      <c r="C348" s="351"/>
      <c r="D348" s="24">
        <v>1289.9</v>
      </c>
      <c r="E348" s="12">
        <v>24</v>
      </c>
      <c r="F348" s="49" t="s">
        <v>933</v>
      </c>
      <c r="G348" s="13"/>
      <c r="H348" s="50">
        <v>40299</v>
      </c>
    </row>
    <row r="349" spans="1:8" ht="12" customHeight="1">
      <c r="A349" s="48">
        <v>322</v>
      </c>
      <c r="B349" s="351" t="s">
        <v>934</v>
      </c>
      <c r="C349" s="351"/>
      <c r="D349" s="24">
        <v>1439.2</v>
      </c>
      <c r="E349" s="12">
        <v>27</v>
      </c>
      <c r="F349" s="49" t="s">
        <v>937</v>
      </c>
      <c r="G349" s="13"/>
      <c r="H349" s="50">
        <v>40299</v>
      </c>
    </row>
    <row r="350" spans="1:8" ht="12" customHeight="1">
      <c r="A350" s="48">
        <v>323</v>
      </c>
      <c r="B350" s="351" t="s">
        <v>938</v>
      </c>
      <c r="C350" s="351"/>
      <c r="D350" s="24">
        <v>795.9</v>
      </c>
      <c r="E350" s="12">
        <v>16</v>
      </c>
      <c r="F350" s="49" t="s">
        <v>940</v>
      </c>
      <c r="G350" s="13"/>
      <c r="H350" s="50">
        <v>40299</v>
      </c>
    </row>
    <row r="351" spans="1:8" ht="12" customHeight="1">
      <c r="A351" s="48">
        <v>324</v>
      </c>
      <c r="B351" s="351" t="s">
        <v>941</v>
      </c>
      <c r="C351" s="351"/>
      <c r="D351" s="24">
        <v>639.4</v>
      </c>
      <c r="E351" s="12">
        <v>12</v>
      </c>
      <c r="F351" s="49" t="s">
        <v>943</v>
      </c>
      <c r="G351" s="13"/>
      <c r="H351" s="50">
        <v>40299</v>
      </c>
    </row>
    <row r="352" spans="1:8" ht="12" customHeight="1">
      <c r="A352" s="48">
        <v>325</v>
      </c>
      <c r="B352" s="351" t="s">
        <v>944</v>
      </c>
      <c r="C352" s="351"/>
      <c r="D352" s="24">
        <v>397.5</v>
      </c>
      <c r="E352" s="12">
        <v>8</v>
      </c>
      <c r="F352" s="49" t="s">
        <v>946</v>
      </c>
      <c r="G352" s="13"/>
      <c r="H352" s="50">
        <v>40299</v>
      </c>
    </row>
    <row r="353" spans="1:8" ht="12" customHeight="1">
      <c r="A353" s="48">
        <v>326</v>
      </c>
      <c r="B353" s="351" t="s">
        <v>947</v>
      </c>
      <c r="C353" s="351"/>
      <c r="D353" s="24">
        <v>576.7</v>
      </c>
      <c r="E353" s="12">
        <v>12</v>
      </c>
      <c r="F353" s="49" t="s">
        <v>949</v>
      </c>
      <c r="G353" s="13"/>
      <c r="H353" s="50">
        <v>40299</v>
      </c>
    </row>
    <row r="354" spans="1:8" ht="12" customHeight="1">
      <c r="A354" s="48">
        <v>327</v>
      </c>
      <c r="B354" s="351" t="s">
        <v>950</v>
      </c>
      <c r="C354" s="351"/>
      <c r="D354" s="24">
        <v>650</v>
      </c>
      <c r="E354" s="12">
        <v>12</v>
      </c>
      <c r="F354" s="49" t="s">
        <v>952</v>
      </c>
      <c r="G354" s="13"/>
      <c r="H354" s="50">
        <v>41365</v>
      </c>
    </row>
    <row r="355" spans="1:8" ht="12" customHeight="1">
      <c r="A355" s="48">
        <v>328</v>
      </c>
      <c r="B355" s="351" t="s">
        <v>953</v>
      </c>
      <c r="C355" s="351"/>
      <c r="D355" s="24">
        <v>586.1</v>
      </c>
      <c r="E355" s="12">
        <v>12</v>
      </c>
      <c r="F355" s="49" t="s">
        <v>955</v>
      </c>
      <c r="G355" s="13"/>
      <c r="H355" s="50">
        <v>40299</v>
      </c>
    </row>
    <row r="356" spans="1:8" ht="12" customHeight="1">
      <c r="A356" s="48">
        <v>329</v>
      </c>
      <c r="B356" s="351" t="s">
        <v>956</v>
      </c>
      <c r="C356" s="351"/>
      <c r="D356" s="21">
        <v>870.7</v>
      </c>
      <c r="E356" s="12">
        <v>18</v>
      </c>
      <c r="F356" s="49" t="s">
        <v>959</v>
      </c>
      <c r="G356" s="13"/>
      <c r="H356" s="50">
        <v>40299</v>
      </c>
    </row>
    <row r="357" spans="1:8" ht="12" customHeight="1">
      <c r="A357" s="48">
        <v>330</v>
      </c>
      <c r="B357" s="351" t="s">
        <v>960</v>
      </c>
      <c r="C357" s="351"/>
      <c r="D357" s="21">
        <v>880.3</v>
      </c>
      <c r="E357" s="12">
        <v>18</v>
      </c>
      <c r="F357" s="49" t="s">
        <v>961</v>
      </c>
      <c r="G357" s="13"/>
      <c r="H357" s="50">
        <v>40299</v>
      </c>
    </row>
    <row r="358" spans="1:8" ht="12" customHeight="1">
      <c r="A358" s="48">
        <v>331</v>
      </c>
      <c r="B358" s="351" t="s">
        <v>962</v>
      </c>
      <c r="C358" s="351"/>
      <c r="D358" s="21">
        <v>571.6</v>
      </c>
      <c r="E358" s="12">
        <v>12</v>
      </c>
      <c r="F358" s="49" t="s">
        <v>964</v>
      </c>
      <c r="G358" s="13"/>
      <c r="H358" s="50">
        <v>40299</v>
      </c>
    </row>
    <row r="359" spans="1:8" ht="12" customHeight="1">
      <c r="A359" s="48">
        <v>332</v>
      </c>
      <c r="B359" s="351" t="s">
        <v>965</v>
      </c>
      <c r="C359" s="351"/>
      <c r="D359" s="21">
        <v>852.8</v>
      </c>
      <c r="E359" s="12">
        <v>18</v>
      </c>
      <c r="F359" s="49" t="s">
        <v>967</v>
      </c>
      <c r="G359" s="13"/>
      <c r="H359" s="50">
        <v>40299</v>
      </c>
    </row>
    <row r="360" spans="1:8" ht="12" customHeight="1">
      <c r="A360" s="48">
        <v>333</v>
      </c>
      <c r="B360" s="351" t="s">
        <v>968</v>
      </c>
      <c r="C360" s="351"/>
      <c r="D360" s="21">
        <v>854.5</v>
      </c>
      <c r="E360" s="12">
        <v>18</v>
      </c>
      <c r="F360" s="49" t="s">
        <v>970</v>
      </c>
      <c r="G360" s="13"/>
      <c r="H360" s="50">
        <v>40299</v>
      </c>
    </row>
    <row r="361" spans="1:8" ht="12.75" customHeight="1">
      <c r="A361" s="48"/>
      <c r="B361" s="352" t="s">
        <v>130</v>
      </c>
      <c r="C361" s="352"/>
      <c r="D361" s="25">
        <f>SUM(D324:D360)</f>
        <v>27220.700000000004</v>
      </c>
      <c r="E361" s="25">
        <f>SUM(E324:E360)</f>
        <v>539</v>
      </c>
      <c r="F361" s="13"/>
      <c r="G361" s="13"/>
      <c r="H361" s="50"/>
    </row>
    <row r="362" spans="1:8" ht="15" customHeight="1">
      <c r="A362" s="48"/>
      <c r="B362" s="354" t="s">
        <v>973</v>
      </c>
      <c r="C362" s="354"/>
      <c r="D362" s="354"/>
      <c r="E362" s="354"/>
      <c r="F362" s="354"/>
      <c r="G362" s="354"/>
      <c r="H362" s="354"/>
    </row>
    <row r="363" spans="1:8" ht="36" customHeight="1">
      <c r="A363" s="48">
        <v>334</v>
      </c>
      <c r="B363" s="351" t="s">
        <v>974</v>
      </c>
      <c r="C363" s="351"/>
      <c r="D363" s="27">
        <v>190.5</v>
      </c>
      <c r="E363" s="12">
        <v>4</v>
      </c>
      <c r="F363" s="13"/>
      <c r="G363" s="13" t="s">
        <v>976</v>
      </c>
      <c r="H363" s="50">
        <v>40299</v>
      </c>
    </row>
    <row r="364" spans="1:8" ht="29.25" customHeight="1">
      <c r="A364" s="48">
        <v>335</v>
      </c>
      <c r="B364" s="351" t="s">
        <v>977</v>
      </c>
      <c r="C364" s="351"/>
      <c r="D364" s="27">
        <v>194.6</v>
      </c>
      <c r="E364" s="12">
        <v>7</v>
      </c>
      <c r="F364" s="13"/>
      <c r="G364" s="13" t="s">
        <v>976</v>
      </c>
      <c r="H364" s="50">
        <v>40299</v>
      </c>
    </row>
    <row r="365" spans="1:8" ht="33" customHeight="1">
      <c r="A365" s="48">
        <v>336</v>
      </c>
      <c r="B365" s="351" t="s">
        <v>979</v>
      </c>
      <c r="C365" s="351"/>
      <c r="D365" s="27">
        <v>106.55</v>
      </c>
      <c r="E365" s="12">
        <v>3</v>
      </c>
      <c r="F365" s="13"/>
      <c r="G365" s="13" t="s">
        <v>976</v>
      </c>
      <c r="H365" s="50">
        <v>40299</v>
      </c>
    </row>
    <row r="366" spans="1:8" ht="25.5" customHeight="1">
      <c r="A366" s="48">
        <v>337</v>
      </c>
      <c r="B366" s="351" t="s">
        <v>981</v>
      </c>
      <c r="C366" s="351"/>
      <c r="D366" s="27">
        <v>487.9</v>
      </c>
      <c r="E366" s="12">
        <v>12</v>
      </c>
      <c r="F366" s="13"/>
      <c r="G366" s="13" t="s">
        <v>976</v>
      </c>
      <c r="H366" s="50">
        <v>40299</v>
      </c>
    </row>
    <row r="367" spans="1:8" ht="25.5" customHeight="1">
      <c r="A367" s="48">
        <v>338</v>
      </c>
      <c r="B367" s="351" t="s">
        <v>983</v>
      </c>
      <c r="C367" s="351"/>
      <c r="D367" s="27">
        <v>627.1</v>
      </c>
      <c r="E367" s="12">
        <v>12</v>
      </c>
      <c r="F367" s="13"/>
      <c r="G367" s="13" t="s">
        <v>976</v>
      </c>
      <c r="H367" s="50">
        <v>40299</v>
      </c>
    </row>
    <row r="368" spans="1:8" ht="24" customHeight="1">
      <c r="A368" s="48">
        <v>339</v>
      </c>
      <c r="B368" s="351" t="s">
        <v>985</v>
      </c>
      <c r="C368" s="351"/>
      <c r="D368" s="27">
        <v>135.8</v>
      </c>
      <c r="E368" s="12">
        <v>2</v>
      </c>
      <c r="F368" s="49" t="s">
        <v>987</v>
      </c>
      <c r="G368" s="13"/>
      <c r="H368" s="50">
        <v>40299</v>
      </c>
    </row>
    <row r="369" spans="1:8" ht="23.25" customHeight="1">
      <c r="A369" s="48">
        <v>340</v>
      </c>
      <c r="B369" s="351" t="s">
        <v>988</v>
      </c>
      <c r="C369" s="351"/>
      <c r="D369" s="27">
        <v>121.3</v>
      </c>
      <c r="E369" s="12">
        <v>5</v>
      </c>
      <c r="F369" s="49" t="s">
        <v>990</v>
      </c>
      <c r="G369" s="13"/>
      <c r="H369" s="50">
        <v>40299</v>
      </c>
    </row>
    <row r="370" spans="1:8" ht="23.25" customHeight="1">
      <c r="A370" s="48">
        <v>341</v>
      </c>
      <c r="B370" s="351" t="s">
        <v>991</v>
      </c>
      <c r="C370" s="351"/>
      <c r="D370" s="27">
        <v>363.1</v>
      </c>
      <c r="E370" s="12">
        <v>8</v>
      </c>
      <c r="F370" s="49"/>
      <c r="G370" s="13" t="s">
        <v>976</v>
      </c>
      <c r="H370" s="50">
        <v>40299</v>
      </c>
    </row>
    <row r="371" spans="1:8" ht="22.5" customHeight="1">
      <c r="A371" s="48">
        <v>342</v>
      </c>
      <c r="B371" s="351" t="s">
        <v>993</v>
      </c>
      <c r="C371" s="351"/>
      <c r="D371" s="27">
        <v>372.6</v>
      </c>
      <c r="E371" s="12">
        <v>8</v>
      </c>
      <c r="F371" s="49" t="s">
        <v>995</v>
      </c>
      <c r="G371" s="13"/>
      <c r="H371" s="50">
        <v>40299</v>
      </c>
    </row>
    <row r="372" spans="1:8" ht="26.25" customHeight="1">
      <c r="A372" s="48">
        <v>343</v>
      </c>
      <c r="B372" s="351" t="s">
        <v>996</v>
      </c>
      <c r="C372" s="351"/>
      <c r="D372" s="27">
        <v>382.9</v>
      </c>
      <c r="E372" s="12">
        <v>8</v>
      </c>
      <c r="F372" s="49"/>
      <c r="G372" s="13" t="s">
        <v>976</v>
      </c>
      <c r="H372" s="50">
        <v>40299</v>
      </c>
    </row>
    <row r="373" spans="1:8" ht="24" customHeight="1">
      <c r="A373" s="48">
        <v>344</v>
      </c>
      <c r="B373" s="351" t="s">
        <v>998</v>
      </c>
      <c r="C373" s="351"/>
      <c r="D373" s="27">
        <v>370.9</v>
      </c>
      <c r="E373" s="12">
        <v>8</v>
      </c>
      <c r="F373" s="49"/>
      <c r="G373" s="13" t="s">
        <v>976</v>
      </c>
      <c r="H373" s="50">
        <v>40299</v>
      </c>
    </row>
    <row r="374" spans="1:8" ht="26.25" customHeight="1">
      <c r="A374" s="48">
        <v>345</v>
      </c>
      <c r="B374" s="351" t="s">
        <v>1000</v>
      </c>
      <c r="C374" s="351"/>
      <c r="D374" s="27">
        <v>370.1</v>
      </c>
      <c r="E374" s="12">
        <v>8</v>
      </c>
      <c r="F374" s="49"/>
      <c r="G374" s="13" t="s">
        <v>976</v>
      </c>
      <c r="H374" s="50">
        <v>40299</v>
      </c>
    </row>
    <row r="375" spans="1:8" ht="24.75" customHeight="1">
      <c r="A375" s="48">
        <v>346</v>
      </c>
      <c r="B375" s="351" t="s">
        <v>1002</v>
      </c>
      <c r="C375" s="351"/>
      <c r="D375" s="29">
        <v>552.6</v>
      </c>
      <c r="E375" s="12">
        <v>12</v>
      </c>
      <c r="F375" s="49"/>
      <c r="G375" s="13" t="s">
        <v>976</v>
      </c>
      <c r="H375" s="50">
        <v>40299</v>
      </c>
    </row>
    <row r="376" spans="1:8" ht="23.25" customHeight="1">
      <c r="A376" s="48">
        <v>347</v>
      </c>
      <c r="B376" s="351" t="s">
        <v>1004</v>
      </c>
      <c r="C376" s="351"/>
      <c r="D376" s="27">
        <v>827.3</v>
      </c>
      <c r="E376" s="12">
        <v>18</v>
      </c>
      <c r="F376" s="49" t="s">
        <v>1006</v>
      </c>
      <c r="G376" s="13"/>
      <c r="H376" s="50">
        <v>40299</v>
      </c>
    </row>
    <row r="377" spans="1:8" ht="23.25" customHeight="1">
      <c r="A377" s="48">
        <v>348</v>
      </c>
      <c r="B377" s="351" t="s">
        <v>1007</v>
      </c>
      <c r="C377" s="351"/>
      <c r="D377" s="27">
        <v>1912.7</v>
      </c>
      <c r="E377" s="12">
        <v>36</v>
      </c>
      <c r="F377" s="13"/>
      <c r="G377" s="13" t="s">
        <v>976</v>
      </c>
      <c r="H377" s="50">
        <v>40299</v>
      </c>
    </row>
    <row r="378" spans="1:8" ht="24.75" customHeight="1">
      <c r="A378" s="48">
        <v>349</v>
      </c>
      <c r="B378" s="351" t="s">
        <v>1009</v>
      </c>
      <c r="C378" s="351"/>
      <c r="D378" s="27">
        <v>1885.8</v>
      </c>
      <c r="E378" s="12">
        <v>36</v>
      </c>
      <c r="F378" s="13"/>
      <c r="G378" s="13" t="s">
        <v>976</v>
      </c>
      <c r="H378" s="50">
        <v>40299</v>
      </c>
    </row>
    <row r="379" spans="1:8" ht="27" customHeight="1">
      <c r="A379" s="48">
        <v>350</v>
      </c>
      <c r="B379" s="351" t="s">
        <v>1011</v>
      </c>
      <c r="C379" s="351"/>
      <c r="D379" s="27">
        <v>1320.1</v>
      </c>
      <c r="E379" s="12">
        <v>27</v>
      </c>
      <c r="F379" s="13"/>
      <c r="G379" s="13" t="s">
        <v>976</v>
      </c>
      <c r="H379" s="50">
        <v>40299</v>
      </c>
    </row>
    <row r="380" spans="1:8" ht="22.5" customHeight="1">
      <c r="A380" s="48">
        <v>351</v>
      </c>
      <c r="B380" s="351" t="s">
        <v>1013</v>
      </c>
      <c r="C380" s="351"/>
      <c r="D380" s="27">
        <v>75.8</v>
      </c>
      <c r="E380" s="12">
        <v>1</v>
      </c>
      <c r="F380" s="49" t="s">
        <v>1015</v>
      </c>
      <c r="G380" s="13"/>
      <c r="H380" s="50">
        <v>40299</v>
      </c>
    </row>
    <row r="381" spans="1:8" ht="22.5" customHeight="1">
      <c r="A381" s="48">
        <v>352</v>
      </c>
      <c r="B381" s="351" t="s">
        <v>1016</v>
      </c>
      <c r="C381" s="351"/>
      <c r="D381" s="27">
        <v>1599.3</v>
      </c>
      <c r="E381" s="12">
        <v>27</v>
      </c>
      <c r="F381" s="49" t="s">
        <v>1018</v>
      </c>
      <c r="G381" s="13"/>
      <c r="H381" s="50">
        <v>40299</v>
      </c>
    </row>
    <row r="382" spans="1:8" ht="23.25" customHeight="1">
      <c r="A382" s="48">
        <v>353</v>
      </c>
      <c r="B382" s="351" t="s">
        <v>1019</v>
      </c>
      <c r="C382" s="351"/>
      <c r="D382" s="27">
        <v>1587.81</v>
      </c>
      <c r="E382" s="12">
        <v>27</v>
      </c>
      <c r="F382" s="49" t="s">
        <v>1021</v>
      </c>
      <c r="G382" s="13"/>
      <c r="H382" s="50">
        <v>40299</v>
      </c>
    </row>
    <row r="383" spans="1:8" ht="23.25" customHeight="1">
      <c r="A383" s="48">
        <v>354</v>
      </c>
      <c r="B383" s="351" t="s">
        <v>1025</v>
      </c>
      <c r="C383" s="351"/>
      <c r="D383" s="27">
        <v>3401.3</v>
      </c>
      <c r="E383" s="12">
        <v>70</v>
      </c>
      <c r="F383" s="49" t="s">
        <v>1029</v>
      </c>
      <c r="G383" s="13"/>
      <c r="H383" s="50">
        <v>40299</v>
      </c>
    </row>
    <row r="384" spans="1:8" ht="12" customHeight="1">
      <c r="A384" s="48">
        <v>355</v>
      </c>
      <c r="B384" s="351" t="s">
        <v>1030</v>
      </c>
      <c r="C384" s="351"/>
      <c r="D384" s="27">
        <v>384.5</v>
      </c>
      <c r="E384" s="12">
        <v>8</v>
      </c>
      <c r="F384" s="49" t="s">
        <v>1032</v>
      </c>
      <c r="G384" s="13"/>
      <c r="H384" s="50">
        <v>40299</v>
      </c>
    </row>
    <row r="385" spans="1:8" ht="13.5" customHeight="1">
      <c r="A385" s="48"/>
      <c r="B385" s="352" t="s">
        <v>130</v>
      </c>
      <c r="C385" s="352"/>
      <c r="D385" s="18">
        <f>SUM(D363:D384)</f>
        <v>17270.559999999998</v>
      </c>
      <c r="E385" s="18">
        <f>SUM(E363:E384)</f>
        <v>347</v>
      </c>
      <c r="F385" s="13"/>
      <c r="G385" s="13"/>
      <c r="H385" s="50"/>
    </row>
    <row r="386" spans="1:8" ht="13.5" customHeight="1">
      <c r="A386" s="48"/>
      <c r="B386" s="354" t="s">
        <v>1036</v>
      </c>
      <c r="C386" s="354"/>
      <c r="D386" s="354"/>
      <c r="E386" s="354"/>
      <c r="F386" s="354"/>
      <c r="G386" s="354"/>
      <c r="H386" s="354"/>
    </row>
    <row r="387" spans="1:8" ht="12" customHeight="1">
      <c r="A387" s="48">
        <v>356</v>
      </c>
      <c r="B387" s="351" t="s">
        <v>1037</v>
      </c>
      <c r="C387" s="351"/>
      <c r="D387" s="22">
        <v>46</v>
      </c>
      <c r="E387" s="12">
        <v>1</v>
      </c>
      <c r="F387" s="49" t="s">
        <v>1038</v>
      </c>
      <c r="G387" s="13"/>
      <c r="H387" s="50">
        <v>40299</v>
      </c>
    </row>
    <row r="388" spans="1:8" ht="12" customHeight="1">
      <c r="A388" s="48">
        <v>357</v>
      </c>
      <c r="B388" s="351" t="s">
        <v>1039</v>
      </c>
      <c r="C388" s="351"/>
      <c r="D388" s="21">
        <v>119.2</v>
      </c>
      <c r="E388" s="12">
        <v>2</v>
      </c>
      <c r="F388" s="49" t="s">
        <v>1041</v>
      </c>
      <c r="G388" s="13"/>
      <c r="H388" s="50">
        <v>40299</v>
      </c>
    </row>
    <row r="389" spans="1:8" ht="12" customHeight="1">
      <c r="A389" s="48">
        <v>358</v>
      </c>
      <c r="B389" s="351" t="s">
        <v>1042</v>
      </c>
      <c r="C389" s="351"/>
      <c r="D389" s="21">
        <v>135.3</v>
      </c>
      <c r="E389" s="12">
        <v>2</v>
      </c>
      <c r="F389" s="49" t="s">
        <v>1044</v>
      </c>
      <c r="G389" s="13"/>
      <c r="H389" s="50">
        <v>40299</v>
      </c>
    </row>
    <row r="390" spans="1:8" ht="12" customHeight="1" hidden="1">
      <c r="A390" s="48">
        <v>366</v>
      </c>
      <c r="B390" s="351" t="s">
        <v>1045</v>
      </c>
      <c r="C390" s="351"/>
      <c r="D390" s="21">
        <v>135.3</v>
      </c>
      <c r="E390" s="12">
        <v>2</v>
      </c>
      <c r="F390" s="49" t="s">
        <v>1046</v>
      </c>
      <c r="G390" s="13"/>
      <c r="H390" s="50">
        <v>40299</v>
      </c>
    </row>
    <row r="391" spans="1:8" ht="12" customHeight="1">
      <c r="A391" s="48">
        <v>359</v>
      </c>
      <c r="B391" s="351" t="s">
        <v>1047</v>
      </c>
      <c r="C391" s="351"/>
      <c r="D391" s="21">
        <v>136.1</v>
      </c>
      <c r="E391" s="12">
        <v>1</v>
      </c>
      <c r="F391" s="49" t="s">
        <v>1049</v>
      </c>
      <c r="G391" s="13"/>
      <c r="H391" s="50">
        <v>40299</v>
      </c>
    </row>
    <row r="392" spans="1:8" ht="12" customHeight="1">
      <c r="A392" s="48">
        <v>360</v>
      </c>
      <c r="B392" s="351" t="s">
        <v>1050</v>
      </c>
      <c r="C392" s="351"/>
      <c r="D392" s="21">
        <v>134.7</v>
      </c>
      <c r="E392" s="12">
        <v>2</v>
      </c>
      <c r="F392" s="49" t="s">
        <v>1052</v>
      </c>
      <c r="G392" s="13"/>
      <c r="H392" s="50">
        <v>40299</v>
      </c>
    </row>
    <row r="393" spans="1:8" ht="12" customHeight="1">
      <c r="A393" s="48">
        <v>361</v>
      </c>
      <c r="B393" s="351" t="s">
        <v>1053</v>
      </c>
      <c r="C393" s="351"/>
      <c r="D393" s="21">
        <v>136.1</v>
      </c>
      <c r="E393" s="12">
        <v>2</v>
      </c>
      <c r="F393" s="49" t="s">
        <v>1054</v>
      </c>
      <c r="G393" s="13"/>
      <c r="H393" s="50">
        <v>40299</v>
      </c>
    </row>
    <row r="394" spans="1:8" ht="12" customHeight="1">
      <c r="A394" s="48">
        <v>362</v>
      </c>
      <c r="B394" s="351" t="s">
        <v>1055</v>
      </c>
      <c r="C394" s="351"/>
      <c r="D394" s="24">
        <v>135.9</v>
      </c>
      <c r="E394" s="12">
        <v>2</v>
      </c>
      <c r="F394" s="49" t="s">
        <v>1057</v>
      </c>
      <c r="G394" s="13"/>
      <c r="H394" s="50">
        <v>40299</v>
      </c>
    </row>
    <row r="395" spans="1:8" ht="12" customHeight="1">
      <c r="A395" s="48">
        <v>363</v>
      </c>
      <c r="B395" s="351" t="s">
        <v>1058</v>
      </c>
      <c r="C395" s="351"/>
      <c r="D395" s="24">
        <v>157.87</v>
      </c>
      <c r="E395" s="12">
        <v>4</v>
      </c>
      <c r="F395" s="49" t="s">
        <v>1060</v>
      </c>
      <c r="G395" s="13"/>
      <c r="H395" s="50">
        <v>40299</v>
      </c>
    </row>
    <row r="396" spans="1:8" ht="22.5" customHeight="1">
      <c r="A396" s="48">
        <v>364</v>
      </c>
      <c r="B396" s="351" t="s">
        <v>1061</v>
      </c>
      <c r="C396" s="351"/>
      <c r="D396" s="24">
        <v>83.9</v>
      </c>
      <c r="E396" s="12">
        <v>2</v>
      </c>
      <c r="F396" s="49" t="s">
        <v>1063</v>
      </c>
      <c r="G396" s="13"/>
      <c r="H396" s="50">
        <v>40299</v>
      </c>
    </row>
    <row r="397" spans="1:8" ht="22.5" customHeight="1" hidden="1">
      <c r="A397" s="48">
        <v>373</v>
      </c>
      <c r="B397" s="351" t="s">
        <v>1064</v>
      </c>
      <c r="C397" s="351"/>
      <c r="D397" s="24">
        <v>77.6</v>
      </c>
      <c r="E397" s="12">
        <v>2</v>
      </c>
      <c r="F397" s="49" t="s">
        <v>1066</v>
      </c>
      <c r="G397" s="13"/>
      <c r="H397" s="50">
        <v>40299</v>
      </c>
    </row>
    <row r="398" spans="1:8" ht="22.5" customHeight="1">
      <c r="A398" s="48">
        <v>365</v>
      </c>
      <c r="B398" s="351" t="s">
        <v>1067</v>
      </c>
      <c r="C398" s="351"/>
      <c r="D398" s="24">
        <v>121.2</v>
      </c>
      <c r="E398" s="12">
        <v>4</v>
      </c>
      <c r="F398" s="49" t="s">
        <v>1069</v>
      </c>
      <c r="G398" s="13"/>
      <c r="H398" s="50">
        <v>40299</v>
      </c>
    </row>
    <row r="399" spans="1:8" ht="22.5" customHeight="1">
      <c r="A399" s="48">
        <v>366</v>
      </c>
      <c r="B399" s="351" t="s">
        <v>1070</v>
      </c>
      <c r="C399" s="351"/>
      <c r="D399" s="24">
        <v>124.7</v>
      </c>
      <c r="E399" s="12">
        <v>4</v>
      </c>
      <c r="F399" s="49" t="s">
        <v>1072</v>
      </c>
      <c r="G399" s="13"/>
      <c r="H399" s="50">
        <v>40299</v>
      </c>
    </row>
    <row r="400" spans="1:8" ht="12" customHeight="1">
      <c r="A400" s="48">
        <v>367</v>
      </c>
      <c r="B400" s="351" t="s">
        <v>1073</v>
      </c>
      <c r="C400" s="351"/>
      <c r="D400" s="24">
        <v>48.3</v>
      </c>
      <c r="E400" s="12">
        <v>1</v>
      </c>
      <c r="F400" s="49" t="s">
        <v>1075</v>
      </c>
      <c r="G400" s="13"/>
      <c r="H400" s="50">
        <v>40299</v>
      </c>
    </row>
    <row r="401" spans="1:8" ht="22.5" customHeight="1">
      <c r="A401" s="48">
        <v>368</v>
      </c>
      <c r="B401" s="351" t="s">
        <v>1076</v>
      </c>
      <c r="C401" s="351"/>
      <c r="D401" s="24">
        <v>99.4</v>
      </c>
      <c r="E401" s="12">
        <v>3</v>
      </c>
      <c r="F401" s="49" t="s">
        <v>1078</v>
      </c>
      <c r="G401" s="13"/>
      <c r="H401" s="50">
        <v>40299</v>
      </c>
    </row>
    <row r="402" spans="1:8" ht="22.5" customHeight="1">
      <c r="A402" s="48">
        <v>369</v>
      </c>
      <c r="B402" s="351" t="s">
        <v>1079</v>
      </c>
      <c r="C402" s="351"/>
      <c r="D402" s="24">
        <v>73</v>
      </c>
      <c r="E402" s="12">
        <v>2</v>
      </c>
      <c r="F402" s="49" t="s">
        <v>1080</v>
      </c>
      <c r="G402" s="13"/>
      <c r="H402" s="50">
        <v>40299</v>
      </c>
    </row>
    <row r="403" spans="1:8" ht="22.5" customHeight="1">
      <c r="A403" s="48">
        <v>370</v>
      </c>
      <c r="B403" s="351" t="s">
        <v>1081</v>
      </c>
      <c r="C403" s="351"/>
      <c r="D403" s="24">
        <v>75.5</v>
      </c>
      <c r="E403" s="12">
        <v>2</v>
      </c>
      <c r="F403" s="49" t="s">
        <v>1083</v>
      </c>
      <c r="G403" s="13"/>
      <c r="H403" s="50">
        <v>40299</v>
      </c>
    </row>
    <row r="404" spans="1:8" ht="12" customHeight="1">
      <c r="A404" s="48">
        <v>371</v>
      </c>
      <c r="B404" s="351" t="s">
        <v>1084</v>
      </c>
      <c r="C404" s="351"/>
      <c r="D404" s="24">
        <v>50.8</v>
      </c>
      <c r="E404" s="12">
        <v>1</v>
      </c>
      <c r="F404" s="49" t="s">
        <v>1086</v>
      </c>
      <c r="G404" s="13"/>
      <c r="H404" s="50">
        <v>40299</v>
      </c>
    </row>
    <row r="405" spans="1:8" ht="22.5" customHeight="1">
      <c r="A405" s="48">
        <v>372</v>
      </c>
      <c r="B405" s="351" t="s">
        <v>1087</v>
      </c>
      <c r="C405" s="351"/>
      <c r="D405" s="24">
        <v>29.2</v>
      </c>
      <c r="E405" s="12">
        <v>1</v>
      </c>
      <c r="F405" s="49" t="s">
        <v>1089</v>
      </c>
      <c r="G405" s="13"/>
      <c r="H405" s="50">
        <v>40299</v>
      </c>
    </row>
    <row r="406" spans="1:8" ht="22.5" customHeight="1">
      <c r="A406" s="48">
        <v>373</v>
      </c>
      <c r="B406" s="351" t="s">
        <v>1090</v>
      </c>
      <c r="C406" s="351"/>
      <c r="D406" s="21">
        <v>126.8</v>
      </c>
      <c r="E406" s="12">
        <v>4</v>
      </c>
      <c r="F406" s="49" t="s">
        <v>1092</v>
      </c>
      <c r="G406" s="13"/>
      <c r="H406" s="50">
        <v>40299</v>
      </c>
    </row>
    <row r="407" spans="1:8" ht="22.5" customHeight="1">
      <c r="A407" s="48">
        <v>374</v>
      </c>
      <c r="B407" s="351" t="s">
        <v>1093</v>
      </c>
      <c r="C407" s="351"/>
      <c r="D407" s="21">
        <v>123.3</v>
      </c>
      <c r="E407" s="12">
        <v>4</v>
      </c>
      <c r="F407" s="49" t="s">
        <v>1095</v>
      </c>
      <c r="G407" s="13"/>
      <c r="H407" s="50">
        <v>40299</v>
      </c>
    </row>
    <row r="408" spans="1:8" ht="12" customHeight="1">
      <c r="A408" s="48">
        <v>375</v>
      </c>
      <c r="B408" s="351" t="s">
        <v>1096</v>
      </c>
      <c r="C408" s="351"/>
      <c r="D408" s="21">
        <v>854.4</v>
      </c>
      <c r="E408" s="12">
        <v>18</v>
      </c>
      <c r="F408" s="49" t="s">
        <v>1098</v>
      </c>
      <c r="G408" s="13"/>
      <c r="H408" s="50">
        <v>40299</v>
      </c>
    </row>
    <row r="409" spans="1:8" ht="12" customHeight="1">
      <c r="A409" s="48">
        <v>376</v>
      </c>
      <c r="B409" s="351" t="s">
        <v>1099</v>
      </c>
      <c r="C409" s="351"/>
      <c r="D409" s="21">
        <v>858.9</v>
      </c>
      <c r="E409" s="12">
        <v>18</v>
      </c>
      <c r="F409" s="49" t="s">
        <v>1101</v>
      </c>
      <c r="G409" s="13"/>
      <c r="H409" s="50">
        <v>40299</v>
      </c>
    </row>
    <row r="410" spans="1:8" ht="12" customHeight="1">
      <c r="A410" s="48">
        <v>377</v>
      </c>
      <c r="B410" s="351" t="s">
        <v>1102</v>
      </c>
      <c r="C410" s="351"/>
      <c r="D410" s="21">
        <v>851.9</v>
      </c>
      <c r="E410" s="12">
        <v>18</v>
      </c>
      <c r="F410" s="49" t="s">
        <v>1104</v>
      </c>
      <c r="G410" s="13"/>
      <c r="H410" s="50">
        <v>40299</v>
      </c>
    </row>
    <row r="411" spans="1:8" ht="12" customHeight="1">
      <c r="A411" s="48">
        <v>378</v>
      </c>
      <c r="B411" s="351" t="s">
        <v>1105</v>
      </c>
      <c r="C411" s="351"/>
      <c r="D411" s="21">
        <v>856.3</v>
      </c>
      <c r="E411" s="12">
        <v>18</v>
      </c>
      <c r="F411" s="49" t="s">
        <v>1107</v>
      </c>
      <c r="G411" s="13"/>
      <c r="H411" s="50">
        <v>40299</v>
      </c>
    </row>
    <row r="412" spans="1:8" ht="23.25" customHeight="1">
      <c r="A412" s="48">
        <v>379</v>
      </c>
      <c r="B412" s="351" t="s">
        <v>1108</v>
      </c>
      <c r="C412" s="351"/>
      <c r="D412" s="22">
        <v>135.8</v>
      </c>
      <c r="E412" s="12">
        <v>2</v>
      </c>
      <c r="F412" s="49" t="s">
        <v>1109</v>
      </c>
      <c r="G412" s="13"/>
      <c r="H412" s="50">
        <v>40299</v>
      </c>
    </row>
    <row r="413" spans="1:8" ht="23.25" customHeight="1">
      <c r="A413" s="48">
        <v>380</v>
      </c>
      <c r="B413" s="351" t="s">
        <v>1110</v>
      </c>
      <c r="C413" s="351"/>
      <c r="D413" s="21">
        <v>135.7</v>
      </c>
      <c r="E413" s="12">
        <v>2</v>
      </c>
      <c r="F413" s="49" t="s">
        <v>1112</v>
      </c>
      <c r="G413" s="13"/>
      <c r="H413" s="50">
        <v>40299</v>
      </c>
    </row>
    <row r="414" spans="1:8" ht="14.25" customHeight="1">
      <c r="A414" s="48"/>
      <c r="B414" s="352" t="s">
        <v>130</v>
      </c>
      <c r="C414" s="352"/>
      <c r="D414" s="25">
        <f>SUM(D387:D413)-135.3-77.6</f>
        <v>5650.2699999999995</v>
      </c>
      <c r="E414" s="25">
        <f>SUM(E387:E413)-4</f>
        <v>120</v>
      </c>
      <c r="F414" s="13"/>
      <c r="G414" s="13"/>
      <c r="H414" s="50"/>
    </row>
    <row r="415" spans="1:8" ht="13.5" customHeight="1">
      <c r="A415" s="48"/>
      <c r="B415" s="354" t="s">
        <v>1115</v>
      </c>
      <c r="C415" s="354"/>
      <c r="D415" s="354"/>
      <c r="E415" s="354"/>
      <c r="F415" s="354"/>
      <c r="G415" s="354"/>
      <c r="H415" s="354"/>
    </row>
    <row r="416" spans="1:8" ht="23.25" customHeight="1">
      <c r="A416" s="48">
        <v>381</v>
      </c>
      <c r="B416" s="351" t="s">
        <v>1712</v>
      </c>
      <c r="C416" s="351"/>
      <c r="D416" s="27">
        <v>18</v>
      </c>
      <c r="E416" s="12">
        <v>1</v>
      </c>
      <c r="F416" s="49" t="s">
        <v>1117</v>
      </c>
      <c r="G416" s="13"/>
      <c r="H416" s="50">
        <v>40299</v>
      </c>
    </row>
    <row r="417" spans="1:8" ht="24.75" customHeight="1">
      <c r="A417" s="48">
        <v>382</v>
      </c>
      <c r="B417" s="351" t="s">
        <v>1713</v>
      </c>
      <c r="C417" s="351"/>
      <c r="D417" s="27">
        <v>376.4</v>
      </c>
      <c r="E417" s="12">
        <v>8</v>
      </c>
      <c r="F417" s="49" t="s">
        <v>1123</v>
      </c>
      <c r="G417" s="13"/>
      <c r="H417" s="50">
        <v>40299</v>
      </c>
    </row>
    <row r="418" spans="1:8" ht="24.75" customHeight="1">
      <c r="A418" s="48">
        <v>383</v>
      </c>
      <c r="B418" s="351" t="s">
        <v>1124</v>
      </c>
      <c r="C418" s="351"/>
      <c r="D418" s="27">
        <v>130</v>
      </c>
      <c r="E418" s="12">
        <v>2</v>
      </c>
      <c r="F418" s="49" t="s">
        <v>1126</v>
      </c>
      <c r="G418" s="13"/>
      <c r="H418" s="50">
        <v>40299</v>
      </c>
    </row>
    <row r="419" spans="1:8" ht="24.75" customHeight="1">
      <c r="A419" s="48">
        <v>384</v>
      </c>
      <c r="B419" s="351" t="s">
        <v>1127</v>
      </c>
      <c r="C419" s="351"/>
      <c r="D419" s="27">
        <v>371.3</v>
      </c>
      <c r="E419" s="12">
        <v>8</v>
      </c>
      <c r="F419" s="49" t="s">
        <v>1129</v>
      </c>
      <c r="G419" s="13"/>
      <c r="H419" s="50">
        <v>40299</v>
      </c>
    </row>
    <row r="420" spans="1:8" ht="24.75" customHeight="1">
      <c r="A420" s="48">
        <v>385</v>
      </c>
      <c r="B420" s="351" t="s">
        <v>1130</v>
      </c>
      <c r="C420" s="351"/>
      <c r="D420" s="27">
        <v>175</v>
      </c>
      <c r="E420" s="12">
        <v>2</v>
      </c>
      <c r="F420" s="49" t="s">
        <v>1132</v>
      </c>
      <c r="G420" s="13"/>
      <c r="H420" s="50">
        <v>40299</v>
      </c>
    </row>
    <row r="421" spans="1:8" ht="22.5" customHeight="1">
      <c r="A421" s="48">
        <v>386</v>
      </c>
      <c r="B421" s="351" t="s">
        <v>1133</v>
      </c>
      <c r="C421" s="351"/>
      <c r="D421" s="27">
        <v>130.3</v>
      </c>
      <c r="E421" s="12">
        <v>2</v>
      </c>
      <c r="F421" s="49" t="s">
        <v>1135</v>
      </c>
      <c r="G421" s="13"/>
      <c r="H421" s="50">
        <v>40299</v>
      </c>
    </row>
    <row r="422" spans="1:8" ht="24" customHeight="1">
      <c r="A422" s="48">
        <v>387</v>
      </c>
      <c r="B422" s="351" t="s">
        <v>1136</v>
      </c>
      <c r="C422" s="351"/>
      <c r="D422" s="29">
        <v>489.6</v>
      </c>
      <c r="E422" s="12">
        <v>6</v>
      </c>
      <c r="F422" s="49" t="s">
        <v>1138</v>
      </c>
      <c r="G422" s="13"/>
      <c r="H422" s="50">
        <v>40299</v>
      </c>
    </row>
    <row r="423" spans="1:8" ht="24" customHeight="1">
      <c r="A423" s="48">
        <v>388</v>
      </c>
      <c r="B423" s="351" t="s">
        <v>1139</v>
      </c>
      <c r="C423" s="351"/>
      <c r="D423" s="27">
        <v>376.4</v>
      </c>
      <c r="E423" s="12">
        <v>8</v>
      </c>
      <c r="F423" s="49" t="s">
        <v>1140</v>
      </c>
      <c r="G423" s="13"/>
      <c r="H423" s="50">
        <v>40299</v>
      </c>
    </row>
    <row r="424" spans="1:8" ht="23.25" customHeight="1">
      <c r="A424" s="48">
        <v>389</v>
      </c>
      <c r="B424" s="351" t="s">
        <v>1141</v>
      </c>
      <c r="C424" s="351"/>
      <c r="D424" s="27">
        <v>370</v>
      </c>
      <c r="E424" s="12">
        <v>8</v>
      </c>
      <c r="F424" s="49" t="s">
        <v>1143</v>
      </c>
      <c r="G424" s="13"/>
      <c r="H424" s="50">
        <v>40299</v>
      </c>
    </row>
    <row r="425" spans="1:8" ht="24" customHeight="1">
      <c r="A425" s="48">
        <v>390</v>
      </c>
      <c r="B425" s="351" t="s">
        <v>1144</v>
      </c>
      <c r="C425" s="351"/>
      <c r="D425" s="27">
        <v>373</v>
      </c>
      <c r="E425" s="12">
        <v>8</v>
      </c>
      <c r="F425" s="49" t="s">
        <v>1146</v>
      </c>
      <c r="G425" s="13"/>
      <c r="H425" s="50">
        <v>40299</v>
      </c>
    </row>
    <row r="426" spans="1:8" ht="23.25" customHeight="1">
      <c r="A426" s="48">
        <v>391</v>
      </c>
      <c r="B426" s="351" t="s">
        <v>1147</v>
      </c>
      <c r="C426" s="351"/>
      <c r="D426" s="27">
        <v>130</v>
      </c>
      <c r="E426" s="12">
        <v>2</v>
      </c>
      <c r="F426" s="49" t="s">
        <v>1148</v>
      </c>
      <c r="G426" s="13"/>
      <c r="H426" s="50">
        <v>40299</v>
      </c>
    </row>
    <row r="427" spans="1:8" ht="22.5" customHeight="1">
      <c r="A427" s="48">
        <v>392</v>
      </c>
      <c r="B427" s="351" t="s">
        <v>1149</v>
      </c>
      <c r="C427" s="351"/>
      <c r="D427" s="27">
        <v>31.3</v>
      </c>
      <c r="E427" s="12">
        <v>1</v>
      </c>
      <c r="F427" s="49" t="s">
        <v>1151</v>
      </c>
      <c r="G427" s="13"/>
      <c r="H427" s="50">
        <v>40299</v>
      </c>
    </row>
    <row r="428" spans="1:8" ht="22.5" customHeight="1">
      <c r="A428" s="48">
        <v>393</v>
      </c>
      <c r="B428" s="351" t="s">
        <v>1152</v>
      </c>
      <c r="C428" s="351"/>
      <c r="D428" s="27">
        <v>207.8</v>
      </c>
      <c r="E428" s="12">
        <v>6</v>
      </c>
      <c r="F428" s="49" t="s">
        <v>1154</v>
      </c>
      <c r="G428" s="13"/>
      <c r="H428" s="50">
        <v>40299</v>
      </c>
    </row>
    <row r="429" spans="1:8" ht="22.5" customHeight="1">
      <c r="A429" s="48">
        <v>394</v>
      </c>
      <c r="B429" s="351" t="s">
        <v>1155</v>
      </c>
      <c r="C429" s="351"/>
      <c r="D429" s="27">
        <v>87.6</v>
      </c>
      <c r="E429" s="12">
        <v>3</v>
      </c>
      <c r="F429" s="49" t="s">
        <v>1157</v>
      </c>
      <c r="G429" s="13"/>
      <c r="H429" s="50">
        <v>40299</v>
      </c>
    </row>
    <row r="430" spans="1:8" ht="22.5" customHeight="1">
      <c r="A430" s="48">
        <v>395</v>
      </c>
      <c r="B430" s="351" t="s">
        <v>1158</v>
      </c>
      <c r="C430" s="351"/>
      <c r="D430" s="27">
        <v>123.5</v>
      </c>
      <c r="E430" s="12">
        <v>2</v>
      </c>
      <c r="F430" s="49" t="s">
        <v>1160</v>
      </c>
      <c r="G430" s="13"/>
      <c r="H430" s="50">
        <v>40299</v>
      </c>
    </row>
    <row r="431" spans="1:8" ht="22.5" customHeight="1">
      <c r="A431" s="48">
        <v>396</v>
      </c>
      <c r="B431" s="351" t="s">
        <v>1161</v>
      </c>
      <c r="C431" s="351"/>
      <c r="D431" s="27">
        <v>179.1</v>
      </c>
      <c r="E431" s="12">
        <v>2</v>
      </c>
      <c r="F431" s="49" t="s">
        <v>1163</v>
      </c>
      <c r="G431" s="13"/>
      <c r="H431" s="50">
        <v>40299</v>
      </c>
    </row>
    <row r="432" spans="1:8" ht="22.5" customHeight="1">
      <c r="A432" s="48">
        <v>397</v>
      </c>
      <c r="B432" s="351" t="s">
        <v>1164</v>
      </c>
      <c r="C432" s="351"/>
      <c r="D432" s="27">
        <v>115</v>
      </c>
      <c r="E432" s="12">
        <v>3</v>
      </c>
      <c r="F432" s="49" t="s">
        <v>1166</v>
      </c>
      <c r="G432" s="13"/>
      <c r="H432" s="50">
        <v>40299</v>
      </c>
    </row>
    <row r="433" spans="1:8" ht="22.5" customHeight="1">
      <c r="A433" s="48">
        <v>398</v>
      </c>
      <c r="B433" s="351" t="s">
        <v>1167</v>
      </c>
      <c r="C433" s="351"/>
      <c r="D433" s="27">
        <v>404.2</v>
      </c>
      <c r="E433" s="12">
        <v>8</v>
      </c>
      <c r="F433" s="49" t="s">
        <v>1169</v>
      </c>
      <c r="G433" s="13"/>
      <c r="H433" s="50">
        <v>40299</v>
      </c>
    </row>
    <row r="434" spans="1:8" ht="22.5" customHeight="1">
      <c r="A434" s="48">
        <v>399</v>
      </c>
      <c r="B434" s="351" t="s">
        <v>1170</v>
      </c>
      <c r="C434" s="351"/>
      <c r="D434" s="27">
        <v>94.9</v>
      </c>
      <c r="E434" s="12">
        <v>4</v>
      </c>
      <c r="F434" s="49" t="s">
        <v>1172</v>
      </c>
      <c r="G434" s="13"/>
      <c r="H434" s="50">
        <v>40299</v>
      </c>
    </row>
    <row r="435" spans="1:8" ht="22.5" customHeight="1">
      <c r="A435" s="48">
        <v>400</v>
      </c>
      <c r="B435" s="351" t="s">
        <v>1173</v>
      </c>
      <c r="C435" s="351"/>
      <c r="D435" s="27">
        <v>378.1</v>
      </c>
      <c r="E435" s="12">
        <v>8</v>
      </c>
      <c r="F435" s="49" t="s">
        <v>1175</v>
      </c>
      <c r="G435" s="13"/>
      <c r="H435" s="50">
        <v>40299</v>
      </c>
    </row>
    <row r="436" spans="1:8" ht="22.5" customHeight="1">
      <c r="A436" s="48">
        <v>401</v>
      </c>
      <c r="B436" s="351" t="s">
        <v>1176</v>
      </c>
      <c r="C436" s="351"/>
      <c r="D436" s="27">
        <v>66</v>
      </c>
      <c r="E436" s="12">
        <v>2</v>
      </c>
      <c r="F436" s="49" t="s">
        <v>1177</v>
      </c>
      <c r="G436" s="13"/>
      <c r="H436" s="50">
        <v>40299</v>
      </c>
    </row>
    <row r="437" spans="1:8" ht="22.5" customHeight="1">
      <c r="A437" s="48">
        <v>402</v>
      </c>
      <c r="B437" s="351" t="s">
        <v>1178</v>
      </c>
      <c r="C437" s="351"/>
      <c r="D437" s="27">
        <v>93.4</v>
      </c>
      <c r="E437" s="12">
        <v>4</v>
      </c>
      <c r="F437" s="49" t="s">
        <v>1180</v>
      </c>
      <c r="G437" s="13"/>
      <c r="H437" s="50">
        <v>40299</v>
      </c>
    </row>
    <row r="438" spans="1:8" ht="22.5" customHeight="1">
      <c r="A438" s="48">
        <v>403</v>
      </c>
      <c r="B438" s="351" t="s">
        <v>1181</v>
      </c>
      <c r="C438" s="351"/>
      <c r="D438" s="27">
        <v>402.4</v>
      </c>
      <c r="E438" s="12">
        <v>8</v>
      </c>
      <c r="F438" s="49" t="s">
        <v>1183</v>
      </c>
      <c r="G438" s="13"/>
      <c r="H438" s="50">
        <v>40299</v>
      </c>
    </row>
    <row r="439" spans="1:8" ht="12.75" customHeight="1">
      <c r="A439" s="48">
        <v>404</v>
      </c>
      <c r="B439" s="351" t="s">
        <v>1184</v>
      </c>
      <c r="C439" s="351"/>
      <c r="D439" s="27">
        <v>2826.3</v>
      </c>
      <c r="E439" s="12">
        <v>60</v>
      </c>
      <c r="F439" s="13" t="s">
        <v>1188</v>
      </c>
      <c r="G439" s="13"/>
      <c r="H439" s="50">
        <v>40299</v>
      </c>
    </row>
    <row r="440" spans="1:8" ht="22.5" customHeight="1">
      <c r="A440" s="48">
        <v>405</v>
      </c>
      <c r="B440" s="351" t="s">
        <v>1189</v>
      </c>
      <c r="C440" s="351"/>
      <c r="D440" s="27">
        <v>396.01</v>
      </c>
      <c r="E440" s="12">
        <v>8</v>
      </c>
      <c r="F440" s="49" t="s">
        <v>1191</v>
      </c>
      <c r="G440" s="13"/>
      <c r="H440" s="50">
        <v>40299</v>
      </c>
    </row>
    <row r="441" spans="1:8" ht="22.5" customHeight="1">
      <c r="A441" s="48">
        <v>406</v>
      </c>
      <c r="B441" s="351" t="s">
        <v>1192</v>
      </c>
      <c r="C441" s="351"/>
      <c r="D441" s="27">
        <v>86</v>
      </c>
      <c r="E441" s="12">
        <v>3</v>
      </c>
      <c r="F441" s="49" t="s">
        <v>1193</v>
      </c>
      <c r="G441" s="13"/>
      <c r="H441" s="50">
        <v>40299</v>
      </c>
    </row>
    <row r="442" spans="1:8" ht="22.5" customHeight="1">
      <c r="A442" s="48">
        <v>407</v>
      </c>
      <c r="B442" s="351" t="s">
        <v>1194</v>
      </c>
      <c r="C442" s="351"/>
      <c r="D442" s="27">
        <v>72</v>
      </c>
      <c r="E442" s="12">
        <v>3</v>
      </c>
      <c r="F442" s="49" t="s">
        <v>1195</v>
      </c>
      <c r="G442" s="13"/>
      <c r="H442" s="50">
        <v>40299</v>
      </c>
    </row>
    <row r="443" spans="1:8" ht="14.25" customHeight="1">
      <c r="A443" s="48">
        <v>408</v>
      </c>
      <c r="B443" s="351" t="s">
        <v>1196</v>
      </c>
      <c r="C443" s="351"/>
      <c r="D443" s="27">
        <v>4384.1</v>
      </c>
      <c r="E443" s="12">
        <v>80</v>
      </c>
      <c r="F443" s="13" t="s">
        <v>1200</v>
      </c>
      <c r="G443" s="13"/>
      <c r="H443" s="50">
        <v>40299</v>
      </c>
    </row>
    <row r="444" spans="1:8" ht="15" customHeight="1">
      <c r="A444" s="48">
        <v>409</v>
      </c>
      <c r="B444" s="351" t="s">
        <v>1201</v>
      </c>
      <c r="C444" s="351"/>
      <c r="D444" s="27">
        <v>5451</v>
      </c>
      <c r="E444" s="12">
        <v>100</v>
      </c>
      <c r="F444" s="49" t="s">
        <v>1205</v>
      </c>
      <c r="G444" s="13"/>
      <c r="H444" s="50">
        <v>40299</v>
      </c>
    </row>
    <row r="445" spans="1:8" ht="22.5" customHeight="1">
      <c r="A445" s="48">
        <v>410</v>
      </c>
      <c r="B445" s="351" t="s">
        <v>1206</v>
      </c>
      <c r="C445" s="351"/>
      <c r="D445" s="27">
        <v>186.7</v>
      </c>
      <c r="E445" s="12">
        <v>2</v>
      </c>
      <c r="F445" s="49" t="s">
        <v>1208</v>
      </c>
      <c r="G445" s="13"/>
      <c r="H445" s="50">
        <v>40299</v>
      </c>
    </row>
    <row r="446" spans="1:8" ht="22.5" customHeight="1">
      <c r="A446" s="48">
        <v>411</v>
      </c>
      <c r="B446" s="351" t="s">
        <v>1209</v>
      </c>
      <c r="C446" s="351"/>
      <c r="D446" s="27">
        <v>176.7</v>
      </c>
      <c r="E446" s="12">
        <v>2</v>
      </c>
      <c r="F446" s="49" t="s">
        <v>1211</v>
      </c>
      <c r="G446" s="13"/>
      <c r="H446" s="50">
        <v>40299</v>
      </c>
    </row>
    <row r="447" spans="1:8" ht="14.25" customHeight="1">
      <c r="A447" s="48">
        <v>412</v>
      </c>
      <c r="B447" s="351" t="s">
        <v>1212</v>
      </c>
      <c r="C447" s="351"/>
      <c r="D447" s="29">
        <v>783</v>
      </c>
      <c r="E447" s="12">
        <v>16</v>
      </c>
      <c r="F447" s="49" t="s">
        <v>1214</v>
      </c>
      <c r="G447" s="13"/>
      <c r="H447" s="50">
        <v>40299</v>
      </c>
    </row>
    <row r="448" spans="1:8" ht="22.5" customHeight="1">
      <c r="A448" s="48">
        <v>413</v>
      </c>
      <c r="B448" s="351" t="s">
        <v>1215</v>
      </c>
      <c r="C448" s="351"/>
      <c r="D448" s="27">
        <v>178.7</v>
      </c>
      <c r="E448" s="12">
        <v>2</v>
      </c>
      <c r="F448" s="49" t="s">
        <v>1217</v>
      </c>
      <c r="G448" s="13"/>
      <c r="H448" s="50">
        <v>40299</v>
      </c>
    </row>
    <row r="449" spans="1:8" ht="15" customHeight="1">
      <c r="A449" s="48">
        <v>414</v>
      </c>
      <c r="B449" s="351" t="s">
        <v>1218</v>
      </c>
      <c r="C449" s="351"/>
      <c r="D449" s="27">
        <v>4304.4</v>
      </c>
      <c r="E449" s="12">
        <v>80</v>
      </c>
      <c r="F449" s="49" t="s">
        <v>1222</v>
      </c>
      <c r="G449" s="13"/>
      <c r="H449" s="50">
        <v>40299</v>
      </c>
    </row>
    <row r="450" spans="1:8" ht="22.5" customHeight="1">
      <c r="A450" s="48">
        <v>415</v>
      </c>
      <c r="B450" s="351" t="s">
        <v>1223</v>
      </c>
      <c r="C450" s="351"/>
      <c r="D450" s="27">
        <v>71.1</v>
      </c>
      <c r="E450" s="12">
        <v>1</v>
      </c>
      <c r="F450" s="49" t="s">
        <v>1225</v>
      </c>
      <c r="G450" s="13"/>
      <c r="H450" s="50">
        <v>40299</v>
      </c>
    </row>
    <row r="451" spans="1:8" ht="22.5" customHeight="1">
      <c r="A451" s="48">
        <v>416</v>
      </c>
      <c r="B451" s="351" t="s">
        <v>1226</v>
      </c>
      <c r="C451" s="351"/>
      <c r="D451" s="27">
        <v>69.3</v>
      </c>
      <c r="E451" s="12">
        <v>2</v>
      </c>
      <c r="F451" s="49" t="s">
        <v>1228</v>
      </c>
      <c r="G451" s="13"/>
      <c r="H451" s="50">
        <v>40299</v>
      </c>
    </row>
    <row r="452" spans="1:8" ht="22.5" customHeight="1">
      <c r="A452" s="48">
        <v>417</v>
      </c>
      <c r="B452" s="351" t="s">
        <v>1229</v>
      </c>
      <c r="C452" s="351"/>
      <c r="D452" s="27">
        <v>77.3</v>
      </c>
      <c r="E452" s="12">
        <v>2</v>
      </c>
      <c r="F452" s="49" t="s">
        <v>1231</v>
      </c>
      <c r="G452" s="13"/>
      <c r="H452" s="50">
        <v>40299</v>
      </c>
    </row>
    <row r="453" spans="1:8" ht="22.5" customHeight="1">
      <c r="A453" s="48">
        <v>418</v>
      </c>
      <c r="B453" s="351" t="s">
        <v>1232</v>
      </c>
      <c r="C453" s="351"/>
      <c r="D453" s="27">
        <v>56.5</v>
      </c>
      <c r="E453" s="12">
        <v>2</v>
      </c>
      <c r="F453" s="49" t="s">
        <v>1234</v>
      </c>
      <c r="G453" s="13"/>
      <c r="H453" s="50">
        <v>40299</v>
      </c>
    </row>
    <row r="454" spans="1:8" ht="22.5" customHeight="1">
      <c r="A454" s="48">
        <v>419</v>
      </c>
      <c r="B454" s="351" t="s">
        <v>1235</v>
      </c>
      <c r="C454" s="351"/>
      <c r="D454" s="27">
        <v>62.7</v>
      </c>
      <c r="E454" s="12">
        <v>2</v>
      </c>
      <c r="F454" s="49" t="s">
        <v>1237</v>
      </c>
      <c r="G454" s="13"/>
      <c r="H454" s="50">
        <v>40299</v>
      </c>
    </row>
    <row r="455" spans="1:8" ht="22.5" customHeight="1">
      <c r="A455" s="48">
        <v>420</v>
      </c>
      <c r="B455" s="351" t="s">
        <v>1238</v>
      </c>
      <c r="C455" s="351"/>
      <c r="D455" s="27">
        <v>56</v>
      </c>
      <c r="E455" s="12">
        <v>2</v>
      </c>
      <c r="F455" s="49" t="s">
        <v>1239</v>
      </c>
      <c r="G455" s="13"/>
      <c r="H455" s="50">
        <v>40299</v>
      </c>
    </row>
    <row r="456" spans="1:8" ht="26.25" customHeight="1">
      <c r="A456" s="48">
        <v>421</v>
      </c>
      <c r="B456" s="351" t="s">
        <v>1240</v>
      </c>
      <c r="C456" s="351"/>
      <c r="D456" s="27">
        <v>980.7</v>
      </c>
      <c r="E456" s="12">
        <v>24</v>
      </c>
      <c r="F456" s="13"/>
      <c r="G456" s="13" t="s">
        <v>1243</v>
      </c>
      <c r="H456" s="50">
        <v>40299</v>
      </c>
    </row>
    <row r="457" spans="1:8" ht="25.5" customHeight="1">
      <c r="A457" s="48">
        <v>422</v>
      </c>
      <c r="B457" s="351" t="s">
        <v>1244</v>
      </c>
      <c r="C457" s="351"/>
      <c r="D457" s="27">
        <v>3231.9</v>
      </c>
      <c r="E457" s="12">
        <v>60</v>
      </c>
      <c r="F457" s="13"/>
      <c r="G457" s="13" t="s">
        <v>1243</v>
      </c>
      <c r="H457" s="50">
        <v>40299</v>
      </c>
    </row>
    <row r="458" spans="1:8" ht="24.75" customHeight="1">
      <c r="A458" s="48">
        <v>423</v>
      </c>
      <c r="B458" s="351" t="s">
        <v>1248</v>
      </c>
      <c r="C458" s="351"/>
      <c r="D458" s="27">
        <v>2177.4</v>
      </c>
      <c r="E458" s="12">
        <v>40</v>
      </c>
      <c r="F458" s="13"/>
      <c r="G458" s="13" t="s">
        <v>1243</v>
      </c>
      <c r="H458" s="50">
        <v>40299</v>
      </c>
    </row>
    <row r="459" spans="1:8" ht="26.25" customHeight="1">
      <c r="A459" s="48">
        <v>424</v>
      </c>
      <c r="B459" s="351" t="s">
        <v>1250</v>
      </c>
      <c r="C459" s="351"/>
      <c r="D459" s="27">
        <v>2211.6</v>
      </c>
      <c r="E459" s="12">
        <v>27</v>
      </c>
      <c r="F459" s="13"/>
      <c r="G459" s="13" t="s">
        <v>1243</v>
      </c>
      <c r="H459" s="50">
        <v>40299</v>
      </c>
    </row>
    <row r="460" spans="1:8" ht="23.25" customHeight="1">
      <c r="A460" s="48">
        <v>425</v>
      </c>
      <c r="B460" s="351" t="s">
        <v>1252</v>
      </c>
      <c r="C460" s="351"/>
      <c r="D460" s="27">
        <v>961.1</v>
      </c>
      <c r="E460" s="12">
        <v>24</v>
      </c>
      <c r="F460" s="49" t="s">
        <v>1254</v>
      </c>
      <c r="G460" s="13"/>
      <c r="H460" s="50">
        <v>40299</v>
      </c>
    </row>
    <row r="461" spans="1:8" ht="27" customHeight="1">
      <c r="A461" s="48">
        <v>426</v>
      </c>
      <c r="B461" s="351" t="s">
        <v>1255</v>
      </c>
      <c r="C461" s="351"/>
      <c r="D461" s="27">
        <v>960.5</v>
      </c>
      <c r="E461" s="12">
        <v>24</v>
      </c>
      <c r="F461" s="13"/>
      <c r="G461" s="13" t="s">
        <v>1243</v>
      </c>
      <c r="H461" s="50">
        <v>40299</v>
      </c>
    </row>
    <row r="462" spans="1:8" ht="26.25" customHeight="1">
      <c r="A462" s="48">
        <v>427</v>
      </c>
      <c r="B462" s="351" t="s">
        <v>1257</v>
      </c>
      <c r="C462" s="351"/>
      <c r="D462" s="27">
        <v>1107.1</v>
      </c>
      <c r="E462" s="12">
        <v>24</v>
      </c>
      <c r="F462" s="13"/>
      <c r="G462" s="13" t="s">
        <v>1243</v>
      </c>
      <c r="H462" s="50">
        <v>40299</v>
      </c>
    </row>
    <row r="463" spans="1:8" ht="27" customHeight="1">
      <c r="A463" s="48">
        <v>428</v>
      </c>
      <c r="B463" s="351" t="s">
        <v>1259</v>
      </c>
      <c r="C463" s="351"/>
      <c r="D463" s="27">
        <v>1129.1</v>
      </c>
      <c r="E463" s="12">
        <v>24</v>
      </c>
      <c r="F463" s="13"/>
      <c r="G463" s="13" t="s">
        <v>1243</v>
      </c>
      <c r="H463" s="50">
        <v>40299</v>
      </c>
    </row>
    <row r="464" spans="1:8" ht="26.25" customHeight="1">
      <c r="A464" s="48">
        <v>429</v>
      </c>
      <c r="B464" s="351" t="s">
        <v>1261</v>
      </c>
      <c r="C464" s="351"/>
      <c r="D464" s="27">
        <v>1131.6</v>
      </c>
      <c r="E464" s="12">
        <v>24</v>
      </c>
      <c r="F464" s="13"/>
      <c r="G464" s="13" t="s">
        <v>1243</v>
      </c>
      <c r="H464" s="50">
        <v>40299</v>
      </c>
    </row>
    <row r="465" spans="1:8" ht="24.75" customHeight="1">
      <c r="A465" s="48">
        <v>430</v>
      </c>
      <c r="B465" s="351" t="s">
        <v>1263</v>
      </c>
      <c r="C465" s="351"/>
      <c r="D465" s="27">
        <v>983.4</v>
      </c>
      <c r="E465" s="12">
        <v>24</v>
      </c>
      <c r="F465" s="13"/>
      <c r="G465" s="13" t="s">
        <v>1243</v>
      </c>
      <c r="H465" s="50">
        <v>40299</v>
      </c>
    </row>
    <row r="466" spans="1:8" ht="26.25" customHeight="1">
      <c r="A466" s="48">
        <v>431</v>
      </c>
      <c r="B466" s="351" t="s">
        <v>1265</v>
      </c>
      <c r="C466" s="351"/>
      <c r="D466" s="27">
        <v>970.6</v>
      </c>
      <c r="E466" s="12">
        <v>24</v>
      </c>
      <c r="F466" s="13"/>
      <c r="G466" s="13" t="s">
        <v>1243</v>
      </c>
      <c r="H466" s="50">
        <v>40299</v>
      </c>
    </row>
    <row r="467" spans="1:8" ht="24.75" customHeight="1">
      <c r="A467" s="48">
        <v>432</v>
      </c>
      <c r="B467" s="351" t="s">
        <v>1267</v>
      </c>
      <c r="C467" s="351"/>
      <c r="D467" s="27">
        <v>970.1</v>
      </c>
      <c r="E467" s="12">
        <v>24</v>
      </c>
      <c r="F467" s="13"/>
      <c r="G467" s="13" t="s">
        <v>1243</v>
      </c>
      <c r="H467" s="50">
        <v>40299</v>
      </c>
    </row>
    <row r="468" spans="1:8" ht="26.25" customHeight="1">
      <c r="A468" s="48">
        <v>433</v>
      </c>
      <c r="B468" s="351" t="s">
        <v>1269</v>
      </c>
      <c r="C468" s="351"/>
      <c r="D468" s="27">
        <v>956.7</v>
      </c>
      <c r="E468" s="12">
        <v>24</v>
      </c>
      <c r="F468" s="13"/>
      <c r="G468" s="13" t="s">
        <v>1243</v>
      </c>
      <c r="H468" s="50">
        <v>40299</v>
      </c>
    </row>
    <row r="469" spans="1:8" ht="22.5" customHeight="1">
      <c r="A469" s="48">
        <v>434</v>
      </c>
      <c r="B469" s="351" t="s">
        <v>1271</v>
      </c>
      <c r="C469" s="351"/>
      <c r="D469" s="27">
        <v>977.1</v>
      </c>
      <c r="E469" s="12">
        <v>24</v>
      </c>
      <c r="F469" s="49" t="s">
        <v>1273</v>
      </c>
      <c r="G469" s="13"/>
      <c r="H469" s="50">
        <v>40299</v>
      </c>
    </row>
    <row r="470" spans="1:8" ht="12" customHeight="1">
      <c r="A470" s="48">
        <v>435</v>
      </c>
      <c r="B470" s="351" t="s">
        <v>1274</v>
      </c>
      <c r="C470" s="351"/>
      <c r="D470" s="27">
        <v>223.5</v>
      </c>
      <c r="E470" s="12">
        <v>4</v>
      </c>
      <c r="F470" s="49" t="s">
        <v>1276</v>
      </c>
      <c r="G470" s="13"/>
      <c r="H470" s="50">
        <v>40299</v>
      </c>
    </row>
    <row r="471" spans="1:8" ht="24.75" customHeight="1">
      <c r="A471" s="48">
        <v>436</v>
      </c>
      <c r="B471" s="351" t="s">
        <v>1277</v>
      </c>
      <c r="C471" s="351"/>
      <c r="D471" s="27">
        <v>1719.5</v>
      </c>
      <c r="E471" s="12">
        <v>36</v>
      </c>
      <c r="F471" s="49" t="s">
        <v>1279</v>
      </c>
      <c r="G471" s="13"/>
      <c r="H471" s="50">
        <v>40299</v>
      </c>
    </row>
    <row r="472" spans="1:8" ht="23.25" customHeight="1">
      <c r="A472" s="48">
        <v>437</v>
      </c>
      <c r="B472" s="351" t="s">
        <v>1280</v>
      </c>
      <c r="C472" s="351"/>
      <c r="D472" s="27">
        <v>1437.6</v>
      </c>
      <c r="E472" s="12">
        <v>27</v>
      </c>
      <c r="F472" s="49" t="s">
        <v>1283</v>
      </c>
      <c r="G472" s="13"/>
      <c r="H472" s="50">
        <v>40299</v>
      </c>
    </row>
    <row r="473" spans="1:8" ht="23.25" customHeight="1">
      <c r="A473" s="48">
        <v>438</v>
      </c>
      <c r="B473" s="351" t="s">
        <v>1287</v>
      </c>
      <c r="C473" s="351"/>
      <c r="D473" s="27">
        <v>148.6</v>
      </c>
      <c r="E473" s="12">
        <v>3</v>
      </c>
      <c r="F473" s="49" t="s">
        <v>1289</v>
      </c>
      <c r="G473" s="13"/>
      <c r="H473" s="50">
        <v>40299</v>
      </c>
    </row>
    <row r="474" spans="1:8" ht="21.75" customHeight="1">
      <c r="A474" s="48">
        <v>439</v>
      </c>
      <c r="B474" s="351" t="s">
        <v>1290</v>
      </c>
      <c r="C474" s="351"/>
      <c r="D474" s="27">
        <v>44.1</v>
      </c>
      <c r="E474" s="12">
        <v>1</v>
      </c>
      <c r="F474" s="49" t="s">
        <v>1292</v>
      </c>
      <c r="G474" s="13"/>
      <c r="H474" s="50">
        <v>40299</v>
      </c>
    </row>
    <row r="475" spans="1:8" ht="22.5" customHeight="1">
      <c r="A475" s="48">
        <v>440</v>
      </c>
      <c r="B475" s="351" t="s">
        <v>1293</v>
      </c>
      <c r="C475" s="351"/>
      <c r="D475" s="27">
        <v>65.7</v>
      </c>
      <c r="E475" s="12">
        <v>1</v>
      </c>
      <c r="F475" s="49" t="s">
        <v>1295</v>
      </c>
      <c r="G475" s="13"/>
      <c r="H475" s="50">
        <v>40299</v>
      </c>
    </row>
    <row r="476" spans="1:8" ht="15" customHeight="1">
      <c r="A476" s="48"/>
      <c r="B476" s="352" t="s">
        <v>130</v>
      </c>
      <c r="C476" s="352"/>
      <c r="D476" s="18">
        <f>SUM(D416:D475)</f>
        <v>46749.00999999998</v>
      </c>
      <c r="E476" s="18">
        <f>SUM(E416:E475)</f>
        <v>936</v>
      </c>
      <c r="F476" s="13"/>
      <c r="G476" s="13"/>
      <c r="H476" s="50"/>
    </row>
    <row r="477" spans="1:8" ht="13.5" customHeight="1">
      <c r="A477" s="48"/>
      <c r="B477" s="354" t="s">
        <v>1300</v>
      </c>
      <c r="C477" s="354"/>
      <c r="D477" s="354"/>
      <c r="E477" s="354"/>
      <c r="F477" s="354"/>
      <c r="G477" s="354"/>
      <c r="H477" s="354"/>
    </row>
    <row r="478" spans="1:8" ht="22.5" customHeight="1">
      <c r="A478" s="48">
        <v>441</v>
      </c>
      <c r="B478" s="351" t="s">
        <v>1301</v>
      </c>
      <c r="C478" s="351"/>
      <c r="D478" s="21">
        <v>610.6</v>
      </c>
      <c r="E478" s="12">
        <v>12</v>
      </c>
      <c r="F478" s="49" t="s">
        <v>1303</v>
      </c>
      <c r="G478" s="13"/>
      <c r="H478" s="50">
        <v>40299</v>
      </c>
    </row>
    <row r="479" spans="1:8" ht="25.5" customHeight="1">
      <c r="A479" s="48">
        <v>442</v>
      </c>
      <c r="B479" s="351" t="s">
        <v>1304</v>
      </c>
      <c r="C479" s="351"/>
      <c r="D479" s="21">
        <v>315.9</v>
      </c>
      <c r="E479" s="12">
        <v>8</v>
      </c>
      <c r="F479" s="49" t="s">
        <v>1306</v>
      </c>
      <c r="G479" s="13"/>
      <c r="H479" s="50">
        <v>40299</v>
      </c>
    </row>
    <row r="480" spans="1:8" ht="24" customHeight="1">
      <c r="A480" s="48">
        <v>443</v>
      </c>
      <c r="B480" s="351" t="s">
        <v>1307</v>
      </c>
      <c r="C480" s="351"/>
      <c r="D480" s="21">
        <v>565.7</v>
      </c>
      <c r="E480" s="12">
        <v>12</v>
      </c>
      <c r="F480" s="49" t="s">
        <v>1309</v>
      </c>
      <c r="G480" s="13"/>
      <c r="H480" s="50">
        <v>40299</v>
      </c>
    </row>
    <row r="481" spans="1:8" ht="23.25" customHeight="1">
      <c r="A481" s="48">
        <v>444</v>
      </c>
      <c r="B481" s="351" t="s">
        <v>1310</v>
      </c>
      <c r="C481" s="351"/>
      <c r="D481" s="21">
        <v>834.2</v>
      </c>
      <c r="E481" s="12">
        <v>18</v>
      </c>
      <c r="F481" s="49" t="s">
        <v>1312</v>
      </c>
      <c r="G481" s="13"/>
      <c r="H481" s="50">
        <v>40299</v>
      </c>
    </row>
    <row r="482" spans="1:8" ht="22.5" customHeight="1">
      <c r="A482" s="48">
        <v>445</v>
      </c>
      <c r="B482" s="351" t="s">
        <v>1313</v>
      </c>
      <c r="C482" s="351"/>
      <c r="D482" s="21">
        <v>845.1</v>
      </c>
      <c r="E482" s="12">
        <v>18</v>
      </c>
      <c r="F482" s="49" t="s">
        <v>1315</v>
      </c>
      <c r="G482" s="13"/>
      <c r="H482" s="50">
        <v>40299</v>
      </c>
    </row>
    <row r="483" spans="1:8" ht="22.5" customHeight="1">
      <c r="A483" s="48">
        <v>446</v>
      </c>
      <c r="B483" s="351" t="s">
        <v>1316</v>
      </c>
      <c r="C483" s="351"/>
      <c r="D483" s="21">
        <v>830.1</v>
      </c>
      <c r="E483" s="12">
        <v>18</v>
      </c>
      <c r="F483" s="49" t="s">
        <v>1318</v>
      </c>
      <c r="G483" s="13"/>
      <c r="H483" s="50">
        <v>40299</v>
      </c>
    </row>
    <row r="484" spans="1:8" ht="23.25" customHeight="1">
      <c r="A484" s="48">
        <v>447</v>
      </c>
      <c r="B484" s="351" t="s">
        <v>1319</v>
      </c>
      <c r="C484" s="351"/>
      <c r="D484" s="21">
        <v>833.8</v>
      </c>
      <c r="E484" s="12">
        <v>18</v>
      </c>
      <c r="F484" s="49" t="s">
        <v>1321</v>
      </c>
      <c r="G484" s="13"/>
      <c r="H484" s="50">
        <v>40299</v>
      </c>
    </row>
    <row r="485" spans="1:8" ht="12" customHeight="1">
      <c r="A485" s="48">
        <v>448</v>
      </c>
      <c r="B485" s="351" t="s">
        <v>1322</v>
      </c>
      <c r="C485" s="351"/>
      <c r="D485" s="21">
        <v>49.1</v>
      </c>
      <c r="E485" s="12">
        <v>1</v>
      </c>
      <c r="F485" s="49" t="s">
        <v>1324</v>
      </c>
      <c r="G485" s="13"/>
      <c r="H485" s="50">
        <v>40299</v>
      </c>
    </row>
    <row r="486" spans="1:8" ht="12" customHeight="1">
      <c r="A486" s="48">
        <v>449</v>
      </c>
      <c r="B486" s="351" t="s">
        <v>1325</v>
      </c>
      <c r="C486" s="351"/>
      <c r="D486" s="21">
        <v>50.6</v>
      </c>
      <c r="E486" s="12">
        <v>1</v>
      </c>
      <c r="F486" s="49" t="s">
        <v>1327</v>
      </c>
      <c r="G486" s="13"/>
      <c r="H486" s="50">
        <v>40299</v>
      </c>
    </row>
    <row r="487" spans="1:8" ht="12" customHeight="1">
      <c r="A487" s="48">
        <v>450</v>
      </c>
      <c r="B487" s="351" t="s">
        <v>1328</v>
      </c>
      <c r="C487" s="351"/>
      <c r="D487" s="21">
        <v>165.28</v>
      </c>
      <c r="E487" s="12">
        <v>4</v>
      </c>
      <c r="F487" s="49" t="s">
        <v>1330</v>
      </c>
      <c r="G487" s="13"/>
      <c r="H487" s="50">
        <v>40299</v>
      </c>
    </row>
    <row r="488" spans="1:8" ht="12" customHeight="1">
      <c r="A488" s="48">
        <v>451</v>
      </c>
      <c r="B488" s="351" t="s">
        <v>1331</v>
      </c>
      <c r="C488" s="351"/>
      <c r="D488" s="24">
        <v>91</v>
      </c>
      <c r="E488" s="12">
        <v>2</v>
      </c>
      <c r="F488" s="49" t="s">
        <v>1332</v>
      </c>
      <c r="G488" s="13"/>
      <c r="H488" s="50">
        <v>40299</v>
      </c>
    </row>
    <row r="489" spans="1:8" ht="12" customHeight="1">
      <c r="A489" s="48">
        <v>452</v>
      </c>
      <c r="B489" s="351" t="s">
        <v>1333</v>
      </c>
      <c r="C489" s="351"/>
      <c r="D489" s="24">
        <v>116.6</v>
      </c>
      <c r="E489" s="12">
        <v>2</v>
      </c>
      <c r="F489" s="49" t="s">
        <v>1335</v>
      </c>
      <c r="G489" s="13"/>
      <c r="H489" s="50">
        <v>40299</v>
      </c>
    </row>
    <row r="490" spans="1:8" ht="12" customHeight="1">
      <c r="A490" s="48">
        <v>453</v>
      </c>
      <c r="B490" s="351" t="s">
        <v>1336</v>
      </c>
      <c r="C490" s="351"/>
      <c r="D490" s="24">
        <v>101.06</v>
      </c>
      <c r="E490" s="12">
        <v>2</v>
      </c>
      <c r="F490" s="49" t="s">
        <v>1338</v>
      </c>
      <c r="G490" s="13"/>
      <c r="H490" s="50">
        <v>40299</v>
      </c>
    </row>
    <row r="491" spans="1:8" ht="12" customHeight="1">
      <c r="A491" s="48">
        <v>454</v>
      </c>
      <c r="B491" s="351" t="s">
        <v>1339</v>
      </c>
      <c r="C491" s="351"/>
      <c r="D491" s="24">
        <v>64</v>
      </c>
      <c r="E491" s="12">
        <v>2</v>
      </c>
      <c r="F491" s="49" t="s">
        <v>1340</v>
      </c>
      <c r="G491" s="13"/>
      <c r="H491" s="50">
        <v>40299</v>
      </c>
    </row>
    <row r="492" spans="1:8" ht="12" customHeight="1">
      <c r="A492" s="48">
        <v>455</v>
      </c>
      <c r="B492" s="351" t="s">
        <v>1341</v>
      </c>
      <c r="C492" s="351"/>
      <c r="D492" s="24">
        <v>56</v>
      </c>
      <c r="E492" s="12">
        <v>2</v>
      </c>
      <c r="F492" s="49" t="s">
        <v>1342</v>
      </c>
      <c r="G492" s="13"/>
      <c r="H492" s="50">
        <v>40299</v>
      </c>
    </row>
    <row r="493" spans="1:8" ht="12" customHeight="1">
      <c r="A493" s="48">
        <v>456</v>
      </c>
      <c r="B493" s="351" t="s">
        <v>1343</v>
      </c>
      <c r="C493" s="351"/>
      <c r="D493" s="24">
        <v>96.95</v>
      </c>
      <c r="E493" s="12">
        <v>2</v>
      </c>
      <c r="F493" s="49" t="s">
        <v>1345</v>
      </c>
      <c r="G493" s="13"/>
      <c r="H493" s="50">
        <v>40299</v>
      </c>
    </row>
    <row r="494" spans="1:8" ht="12" customHeight="1">
      <c r="A494" s="48">
        <v>457</v>
      </c>
      <c r="B494" s="351" t="s">
        <v>1346</v>
      </c>
      <c r="C494" s="351"/>
      <c r="D494" s="24">
        <v>119.5</v>
      </c>
      <c r="E494" s="12">
        <v>2</v>
      </c>
      <c r="F494" s="49" t="s">
        <v>1348</v>
      </c>
      <c r="G494" s="13"/>
      <c r="H494" s="50">
        <v>40299</v>
      </c>
    </row>
    <row r="495" spans="1:8" ht="12" customHeight="1">
      <c r="A495" s="48">
        <v>458</v>
      </c>
      <c r="B495" s="351" t="s">
        <v>1349</v>
      </c>
      <c r="C495" s="351"/>
      <c r="D495" s="24">
        <v>99.2</v>
      </c>
      <c r="E495" s="12">
        <v>2</v>
      </c>
      <c r="F495" s="49" t="s">
        <v>1351</v>
      </c>
      <c r="G495" s="13"/>
      <c r="H495" s="50">
        <v>40299</v>
      </c>
    </row>
    <row r="496" spans="1:8" ht="12" customHeight="1">
      <c r="A496" s="48">
        <v>459</v>
      </c>
      <c r="B496" s="351" t="s">
        <v>1352</v>
      </c>
      <c r="C496" s="351"/>
      <c r="D496" s="24">
        <v>86.3</v>
      </c>
      <c r="E496" s="12">
        <v>2</v>
      </c>
      <c r="F496" s="49" t="s">
        <v>1354</v>
      </c>
      <c r="G496" s="13"/>
      <c r="H496" s="50">
        <v>40299</v>
      </c>
    </row>
    <row r="497" spans="1:8" ht="12" customHeight="1">
      <c r="A497" s="48">
        <v>460</v>
      </c>
      <c r="B497" s="351" t="s">
        <v>1355</v>
      </c>
      <c r="C497" s="351"/>
      <c r="D497" s="24">
        <v>933.2</v>
      </c>
      <c r="E497" s="12">
        <v>18</v>
      </c>
      <c r="F497" s="54" t="s">
        <v>1357</v>
      </c>
      <c r="G497" s="28"/>
      <c r="H497" s="50">
        <v>40299</v>
      </c>
    </row>
    <row r="498" spans="1:8" ht="12" customHeight="1">
      <c r="A498" s="48">
        <v>461</v>
      </c>
      <c r="B498" s="351" t="s">
        <v>1358</v>
      </c>
      <c r="C498" s="351"/>
      <c r="D498" s="24">
        <v>135.8</v>
      </c>
      <c r="E498" s="12">
        <v>2</v>
      </c>
      <c r="F498" s="49" t="s">
        <v>1359</v>
      </c>
      <c r="G498" s="13"/>
      <c r="H498" s="50">
        <v>40299</v>
      </c>
    </row>
    <row r="499" spans="1:8" ht="12" customHeight="1">
      <c r="A499" s="48">
        <v>462</v>
      </c>
      <c r="B499" s="351" t="s">
        <v>1360</v>
      </c>
      <c r="C499" s="351"/>
      <c r="D499" s="37">
        <v>97.2</v>
      </c>
      <c r="E499" s="12">
        <v>2</v>
      </c>
      <c r="F499" s="49" t="s">
        <v>1362</v>
      </c>
      <c r="G499" s="13"/>
      <c r="H499" s="50">
        <v>40299</v>
      </c>
    </row>
    <row r="500" spans="1:8" ht="12" customHeight="1">
      <c r="A500" s="48">
        <v>463</v>
      </c>
      <c r="B500" s="351" t="s">
        <v>1363</v>
      </c>
      <c r="C500" s="351"/>
      <c r="D500" s="24">
        <v>221.5</v>
      </c>
      <c r="E500" s="12">
        <v>2</v>
      </c>
      <c r="F500" s="49" t="s">
        <v>1364</v>
      </c>
      <c r="G500" s="13"/>
      <c r="H500" s="50">
        <v>40299</v>
      </c>
    </row>
    <row r="501" spans="1:8" ht="12" customHeight="1">
      <c r="A501" s="48">
        <v>464</v>
      </c>
      <c r="B501" s="351" t="s">
        <v>1365</v>
      </c>
      <c r="C501" s="351"/>
      <c r="D501" s="24">
        <v>90.9</v>
      </c>
      <c r="E501" s="12">
        <v>1</v>
      </c>
      <c r="F501" s="49" t="s">
        <v>1367</v>
      </c>
      <c r="G501" s="13"/>
      <c r="H501" s="50">
        <v>40299</v>
      </c>
    </row>
    <row r="502" spans="1:8" ht="12" customHeight="1">
      <c r="A502" s="48">
        <v>465</v>
      </c>
      <c r="B502" s="351" t="s">
        <v>1368</v>
      </c>
      <c r="C502" s="351"/>
      <c r="D502" s="24">
        <v>147.6</v>
      </c>
      <c r="E502" s="12">
        <v>2</v>
      </c>
      <c r="F502" s="49" t="s">
        <v>1370</v>
      </c>
      <c r="G502" s="13"/>
      <c r="H502" s="50">
        <v>40299</v>
      </c>
    </row>
    <row r="503" spans="1:8" ht="12" customHeight="1">
      <c r="A503" s="48">
        <v>466</v>
      </c>
      <c r="B503" s="351" t="s">
        <v>1371</v>
      </c>
      <c r="C503" s="351"/>
      <c r="D503" s="24">
        <v>186.5</v>
      </c>
      <c r="E503" s="12">
        <v>2</v>
      </c>
      <c r="F503" s="49" t="s">
        <v>1373</v>
      </c>
      <c r="G503" s="13"/>
      <c r="H503" s="50">
        <v>40299</v>
      </c>
    </row>
    <row r="504" spans="1:8" ht="12" customHeight="1">
      <c r="A504" s="48">
        <v>467</v>
      </c>
      <c r="B504" s="351" t="s">
        <v>1374</v>
      </c>
      <c r="C504" s="351"/>
      <c r="D504" s="24">
        <v>92</v>
      </c>
      <c r="E504" s="12">
        <v>1</v>
      </c>
      <c r="F504" s="49" t="s">
        <v>1375</v>
      </c>
      <c r="G504" s="13"/>
      <c r="H504" s="50">
        <v>40299</v>
      </c>
    </row>
    <row r="505" spans="1:8" ht="12" customHeight="1">
      <c r="A505" s="48">
        <v>468</v>
      </c>
      <c r="B505" s="351" t="s">
        <v>1376</v>
      </c>
      <c r="C505" s="351"/>
      <c r="D505" s="24">
        <v>55.7</v>
      </c>
      <c r="E505" s="12">
        <v>1</v>
      </c>
      <c r="F505" s="49" t="s">
        <v>1378</v>
      </c>
      <c r="G505" s="13"/>
      <c r="H505" s="50">
        <v>40299</v>
      </c>
    </row>
    <row r="506" spans="1:8" ht="12" customHeight="1">
      <c r="A506" s="48">
        <v>469</v>
      </c>
      <c r="B506" s="351" t="s">
        <v>1379</v>
      </c>
      <c r="C506" s="351"/>
      <c r="D506" s="24">
        <v>111.3</v>
      </c>
      <c r="E506" s="12">
        <v>2</v>
      </c>
      <c r="F506" s="49" t="s">
        <v>1381</v>
      </c>
      <c r="G506" s="13"/>
      <c r="H506" s="50">
        <v>40299</v>
      </c>
    </row>
    <row r="507" spans="1:8" ht="24.75" customHeight="1">
      <c r="A507" s="48">
        <v>470</v>
      </c>
      <c r="B507" s="351" t="s">
        <v>1382</v>
      </c>
      <c r="C507" s="351"/>
      <c r="D507" s="24">
        <v>135.2</v>
      </c>
      <c r="E507" s="12">
        <v>2</v>
      </c>
      <c r="F507" s="49" t="s">
        <v>1384</v>
      </c>
      <c r="G507" s="13"/>
      <c r="H507" s="50">
        <v>40299</v>
      </c>
    </row>
    <row r="508" spans="1:8" ht="21.75" customHeight="1">
      <c r="A508" s="48">
        <v>471</v>
      </c>
      <c r="B508" s="351" t="s">
        <v>1385</v>
      </c>
      <c r="C508" s="351"/>
      <c r="D508" s="24">
        <v>103.6</v>
      </c>
      <c r="E508" s="12">
        <v>2</v>
      </c>
      <c r="F508" s="49" t="s">
        <v>1387</v>
      </c>
      <c r="G508" s="13"/>
      <c r="H508" s="50">
        <v>40299</v>
      </c>
    </row>
    <row r="509" spans="1:8" ht="12" customHeight="1">
      <c r="A509" s="48">
        <v>472</v>
      </c>
      <c r="B509" s="351" t="s">
        <v>1388</v>
      </c>
      <c r="C509" s="351"/>
      <c r="D509" s="24">
        <v>139.29</v>
      </c>
      <c r="E509" s="12">
        <v>2</v>
      </c>
      <c r="F509" s="49" t="s">
        <v>1390</v>
      </c>
      <c r="G509" s="13"/>
      <c r="H509" s="50">
        <v>40299</v>
      </c>
    </row>
    <row r="510" spans="1:8" ht="26.25" customHeight="1">
      <c r="A510" s="48">
        <v>473</v>
      </c>
      <c r="B510" s="351" t="s">
        <v>1391</v>
      </c>
      <c r="C510" s="351"/>
      <c r="D510" s="24">
        <v>124</v>
      </c>
      <c r="E510" s="12">
        <v>2</v>
      </c>
      <c r="F510" s="49" t="s">
        <v>1392</v>
      </c>
      <c r="G510" s="13"/>
      <c r="H510" s="50">
        <v>40299</v>
      </c>
    </row>
    <row r="511" spans="1:8" ht="12" customHeight="1">
      <c r="A511" s="48">
        <v>474</v>
      </c>
      <c r="B511" s="351" t="s">
        <v>1396</v>
      </c>
      <c r="C511" s="351"/>
      <c r="D511" s="24">
        <v>88</v>
      </c>
      <c r="E511" s="12">
        <v>2</v>
      </c>
      <c r="F511" s="49" t="s">
        <v>1398</v>
      </c>
      <c r="G511" s="13"/>
      <c r="H511" s="50">
        <v>40299</v>
      </c>
    </row>
    <row r="512" spans="1:8" ht="12" customHeight="1">
      <c r="A512" s="48">
        <v>475</v>
      </c>
      <c r="B512" s="351" t="s">
        <v>1399</v>
      </c>
      <c r="C512" s="351"/>
      <c r="D512" s="24">
        <v>1300.1</v>
      </c>
      <c r="E512" s="12">
        <v>27</v>
      </c>
      <c r="F512" s="49" t="s">
        <v>1401</v>
      </c>
      <c r="G512" s="13"/>
      <c r="H512" s="50">
        <v>40299</v>
      </c>
    </row>
    <row r="513" spans="1:8" ht="12" customHeight="1">
      <c r="A513" s="48">
        <v>476</v>
      </c>
      <c r="B513" s="351" t="s">
        <v>1402</v>
      </c>
      <c r="C513" s="351"/>
      <c r="D513" s="24">
        <v>1301.59</v>
      </c>
      <c r="E513" s="12">
        <v>27</v>
      </c>
      <c r="F513" s="49" t="s">
        <v>1404</v>
      </c>
      <c r="G513" s="13"/>
      <c r="H513" s="50">
        <v>40299</v>
      </c>
    </row>
    <row r="514" spans="1:8" ht="12" customHeight="1">
      <c r="A514" s="48">
        <v>477</v>
      </c>
      <c r="B514" s="351" t="s">
        <v>1405</v>
      </c>
      <c r="C514" s="351"/>
      <c r="D514" s="24">
        <v>1289.23</v>
      </c>
      <c r="E514" s="12">
        <v>27</v>
      </c>
      <c r="F514" s="49" t="s">
        <v>1408</v>
      </c>
      <c r="G514" s="13"/>
      <c r="H514" s="50">
        <v>40299</v>
      </c>
    </row>
    <row r="515" spans="1:8" ht="12" customHeight="1">
      <c r="A515" s="48">
        <v>478</v>
      </c>
      <c r="B515" s="351" t="s">
        <v>1409</v>
      </c>
      <c r="C515" s="351"/>
      <c r="D515" s="24">
        <v>1253.97</v>
      </c>
      <c r="E515" s="12">
        <v>26</v>
      </c>
      <c r="F515" s="49" t="s">
        <v>1411</v>
      </c>
      <c r="G515" s="13"/>
      <c r="H515" s="50">
        <v>40299</v>
      </c>
    </row>
    <row r="516" spans="1:8" ht="12" customHeight="1">
      <c r="A516" s="48">
        <v>479</v>
      </c>
      <c r="B516" s="351" t="s">
        <v>1412</v>
      </c>
      <c r="C516" s="351"/>
      <c r="D516" s="24">
        <v>1313.3</v>
      </c>
      <c r="E516" s="12">
        <v>27</v>
      </c>
      <c r="F516" s="49" t="s">
        <v>1414</v>
      </c>
      <c r="G516" s="13"/>
      <c r="H516" s="50">
        <v>40299</v>
      </c>
    </row>
    <row r="517" spans="1:8" ht="12" customHeight="1">
      <c r="A517" s="48">
        <v>480</v>
      </c>
      <c r="B517" s="351" t="s">
        <v>1415</v>
      </c>
      <c r="C517" s="351"/>
      <c r="D517" s="24">
        <v>1302.49</v>
      </c>
      <c r="E517" s="12">
        <v>27</v>
      </c>
      <c r="F517" s="49" t="s">
        <v>1417</v>
      </c>
      <c r="G517" s="13"/>
      <c r="H517" s="50">
        <v>40299</v>
      </c>
    </row>
    <row r="518" spans="1:8" ht="12" customHeight="1">
      <c r="A518" s="48">
        <v>481</v>
      </c>
      <c r="B518" s="351" t="s">
        <v>1418</v>
      </c>
      <c r="C518" s="351"/>
      <c r="D518" s="24">
        <v>1280.86</v>
      </c>
      <c r="E518" s="12">
        <v>27</v>
      </c>
      <c r="F518" s="49" t="s">
        <v>1420</v>
      </c>
      <c r="G518" s="13"/>
      <c r="H518" s="50">
        <v>40299</v>
      </c>
    </row>
    <row r="519" spans="1:8" ht="12" customHeight="1">
      <c r="A519" s="48">
        <v>482</v>
      </c>
      <c r="B519" s="351" t="s">
        <v>1421</v>
      </c>
      <c r="C519" s="351"/>
      <c r="D519" s="24">
        <v>1306.54</v>
      </c>
      <c r="E519" s="12">
        <v>27</v>
      </c>
      <c r="F519" s="49" t="s">
        <v>1423</v>
      </c>
      <c r="G519" s="13"/>
      <c r="H519" s="50">
        <v>40299</v>
      </c>
    </row>
    <row r="520" spans="1:8" ht="12" customHeight="1">
      <c r="A520" s="48">
        <v>483</v>
      </c>
      <c r="B520" s="351" t="s">
        <v>1424</v>
      </c>
      <c r="C520" s="351"/>
      <c r="D520" s="24">
        <v>542.6</v>
      </c>
      <c r="E520" s="12">
        <v>12</v>
      </c>
      <c r="F520" s="49" t="s">
        <v>1426</v>
      </c>
      <c r="G520" s="13"/>
      <c r="H520" s="50">
        <v>40299</v>
      </c>
    </row>
    <row r="521" spans="1:8" ht="12" customHeight="1">
      <c r="A521" s="48">
        <v>484</v>
      </c>
      <c r="B521" s="351" t="s">
        <v>1427</v>
      </c>
      <c r="C521" s="351"/>
      <c r="D521" s="24">
        <v>215.5</v>
      </c>
      <c r="E521" s="12">
        <v>8</v>
      </c>
      <c r="F521" s="49" t="s">
        <v>1429</v>
      </c>
      <c r="G521" s="13"/>
      <c r="H521" s="50">
        <v>40299</v>
      </c>
    </row>
    <row r="522" spans="1:8" ht="21.75" customHeight="1">
      <c r="A522" s="48">
        <v>485</v>
      </c>
      <c r="B522" s="351" t="s">
        <v>1430</v>
      </c>
      <c r="C522" s="351"/>
      <c r="D522" s="12">
        <v>544.5</v>
      </c>
      <c r="E522" s="12">
        <v>12</v>
      </c>
      <c r="F522" s="49" t="s">
        <v>1432</v>
      </c>
      <c r="G522" s="13"/>
      <c r="H522" s="50">
        <v>40299</v>
      </c>
    </row>
    <row r="523" spans="1:8" ht="25.5" customHeight="1">
      <c r="A523" s="48">
        <v>486</v>
      </c>
      <c r="B523" s="351" t="s">
        <v>1433</v>
      </c>
      <c r="C523" s="351"/>
      <c r="D523" s="37">
        <v>254.7</v>
      </c>
      <c r="E523" s="12">
        <v>10</v>
      </c>
      <c r="F523" s="49" t="s">
        <v>1435</v>
      </c>
      <c r="G523" s="13"/>
      <c r="H523" s="50">
        <v>40299</v>
      </c>
    </row>
    <row r="524" spans="1:8" ht="24" customHeight="1">
      <c r="A524" s="48">
        <v>487</v>
      </c>
      <c r="B524" s="351" t="s">
        <v>1436</v>
      </c>
      <c r="C524" s="351"/>
      <c r="D524" s="24">
        <v>133.9</v>
      </c>
      <c r="E524" s="12">
        <v>4</v>
      </c>
      <c r="F524" s="49" t="s">
        <v>1437</v>
      </c>
      <c r="G524" s="13"/>
      <c r="H524" s="50">
        <v>40299</v>
      </c>
    </row>
    <row r="525" spans="1:8" ht="25.5" customHeight="1">
      <c r="A525" s="48">
        <v>488</v>
      </c>
      <c r="B525" s="351" t="s">
        <v>1438</v>
      </c>
      <c r="C525" s="351"/>
      <c r="D525" s="21">
        <v>116.7</v>
      </c>
      <c r="E525" s="12">
        <v>3</v>
      </c>
      <c r="F525" s="49" t="s">
        <v>1440</v>
      </c>
      <c r="G525" s="13"/>
      <c r="H525" s="50">
        <v>40299</v>
      </c>
    </row>
    <row r="526" spans="1:8" ht="13.5" customHeight="1">
      <c r="A526" s="48"/>
      <c r="B526" s="352" t="s">
        <v>130</v>
      </c>
      <c r="C526" s="352"/>
      <c r="D526" s="25">
        <f>SUM(D478:D525)</f>
        <v>20748.760000000002</v>
      </c>
      <c r="E526" s="25">
        <f>SUM(E478:E525)</f>
        <v>435</v>
      </c>
      <c r="F526" s="13"/>
      <c r="G526" s="13"/>
      <c r="H526" s="50"/>
    </row>
    <row r="527" spans="1:8" ht="13.5" customHeight="1">
      <c r="A527" s="48"/>
      <c r="B527" s="354" t="s">
        <v>1443</v>
      </c>
      <c r="C527" s="354"/>
      <c r="D527" s="354"/>
      <c r="E527" s="354"/>
      <c r="F527" s="354"/>
      <c r="G527" s="354"/>
      <c r="H527" s="354"/>
    </row>
    <row r="528" spans="1:8" ht="12" customHeight="1">
      <c r="A528" s="48">
        <v>489</v>
      </c>
      <c r="B528" s="351" t="s">
        <v>1444</v>
      </c>
      <c r="C528" s="351"/>
      <c r="D528" s="27">
        <v>298.1</v>
      </c>
      <c r="E528" s="12">
        <v>8</v>
      </c>
      <c r="F528" s="49" t="s">
        <v>1446</v>
      </c>
      <c r="G528" s="13"/>
      <c r="H528" s="50">
        <v>40299</v>
      </c>
    </row>
    <row r="529" spans="1:8" ht="12" customHeight="1">
      <c r="A529" s="48">
        <v>490</v>
      </c>
      <c r="B529" s="351" t="s">
        <v>1447</v>
      </c>
      <c r="C529" s="351"/>
      <c r="D529" s="27">
        <v>314</v>
      </c>
      <c r="E529" s="12">
        <v>8</v>
      </c>
      <c r="F529" s="49" t="s">
        <v>1449</v>
      </c>
      <c r="G529" s="13"/>
      <c r="H529" s="50">
        <v>40299</v>
      </c>
    </row>
    <row r="530" spans="1:8" ht="12" customHeight="1">
      <c r="A530" s="48">
        <v>491</v>
      </c>
      <c r="B530" s="351" t="s">
        <v>1450</v>
      </c>
      <c r="C530" s="351"/>
      <c r="D530" s="27">
        <v>310.1</v>
      </c>
      <c r="E530" s="12">
        <v>8</v>
      </c>
      <c r="F530" s="49" t="s">
        <v>1452</v>
      </c>
      <c r="G530" s="13"/>
      <c r="H530" s="50">
        <v>40299</v>
      </c>
    </row>
    <row r="531" spans="1:8" ht="12" customHeight="1">
      <c r="A531" s="48">
        <v>492</v>
      </c>
      <c r="B531" s="351" t="s">
        <v>1453</v>
      </c>
      <c r="C531" s="351"/>
      <c r="D531" s="27">
        <v>64.3</v>
      </c>
      <c r="E531" s="12">
        <v>2</v>
      </c>
      <c r="F531" s="49" t="s">
        <v>1455</v>
      </c>
      <c r="G531" s="13"/>
      <c r="H531" s="50">
        <v>40299</v>
      </c>
    </row>
    <row r="532" spans="1:8" ht="12" customHeight="1">
      <c r="A532" s="48">
        <v>493</v>
      </c>
      <c r="B532" s="351" t="s">
        <v>1456</v>
      </c>
      <c r="C532" s="351"/>
      <c r="D532" s="27">
        <v>87.4</v>
      </c>
      <c r="E532" s="12">
        <v>2</v>
      </c>
      <c r="F532" s="49" t="s">
        <v>1458</v>
      </c>
      <c r="G532" s="13"/>
      <c r="H532" s="50">
        <v>40299</v>
      </c>
    </row>
    <row r="533" spans="1:8" ht="12" customHeight="1">
      <c r="A533" s="48">
        <v>494</v>
      </c>
      <c r="B533" s="351" t="s">
        <v>1459</v>
      </c>
      <c r="C533" s="351"/>
      <c r="D533" s="27">
        <v>278.5</v>
      </c>
      <c r="E533" s="12">
        <v>6</v>
      </c>
      <c r="F533" s="49" t="s">
        <v>1461</v>
      </c>
      <c r="G533" s="13"/>
      <c r="H533" s="50">
        <v>41067</v>
      </c>
    </row>
    <row r="534" spans="1:8" ht="12" customHeight="1">
      <c r="A534" s="48">
        <v>495</v>
      </c>
      <c r="B534" s="351" t="s">
        <v>1462</v>
      </c>
      <c r="C534" s="351"/>
      <c r="D534" s="27">
        <v>279.4</v>
      </c>
      <c r="E534" s="12">
        <v>6</v>
      </c>
      <c r="F534" s="49" t="s">
        <v>1464</v>
      </c>
      <c r="G534" s="13"/>
      <c r="H534" s="50">
        <v>41067</v>
      </c>
    </row>
    <row r="535" spans="1:8" ht="12" customHeight="1">
      <c r="A535" s="48">
        <v>496</v>
      </c>
      <c r="B535" s="351" t="s">
        <v>1465</v>
      </c>
      <c r="C535" s="351"/>
      <c r="D535" s="27">
        <v>95.4</v>
      </c>
      <c r="E535" s="12">
        <v>3</v>
      </c>
      <c r="F535" s="49" t="s">
        <v>1467</v>
      </c>
      <c r="G535" s="13"/>
      <c r="H535" s="50">
        <v>40299</v>
      </c>
    </row>
    <row r="536" spans="1:8" ht="12" customHeight="1">
      <c r="A536" s="48">
        <v>497</v>
      </c>
      <c r="B536" s="351" t="s">
        <v>1468</v>
      </c>
      <c r="C536" s="351"/>
      <c r="D536" s="27">
        <v>157.3</v>
      </c>
      <c r="E536" s="12">
        <v>4</v>
      </c>
      <c r="F536" s="49" t="s">
        <v>1470</v>
      </c>
      <c r="G536" s="13"/>
      <c r="H536" s="50">
        <v>40299</v>
      </c>
    </row>
    <row r="537" spans="1:8" ht="12" customHeight="1">
      <c r="A537" s="48">
        <v>498</v>
      </c>
      <c r="B537" s="351" t="s">
        <v>1471</v>
      </c>
      <c r="C537" s="351"/>
      <c r="D537" s="27">
        <v>833.4</v>
      </c>
      <c r="E537" s="12">
        <v>18</v>
      </c>
      <c r="F537" s="49" t="s">
        <v>1473</v>
      </c>
      <c r="G537" s="13"/>
      <c r="H537" s="50">
        <v>40299</v>
      </c>
    </row>
    <row r="538" spans="1:8" ht="12" customHeight="1">
      <c r="A538" s="48">
        <v>499</v>
      </c>
      <c r="B538" s="351" t="s">
        <v>1474</v>
      </c>
      <c r="C538" s="351"/>
      <c r="D538" s="27">
        <v>832</v>
      </c>
      <c r="E538" s="12">
        <v>18</v>
      </c>
      <c r="F538" s="49" t="s">
        <v>1476</v>
      </c>
      <c r="G538" s="13"/>
      <c r="H538" s="50">
        <v>40299</v>
      </c>
    </row>
    <row r="539" spans="1:8" ht="12" customHeight="1">
      <c r="A539" s="48">
        <v>500</v>
      </c>
      <c r="B539" s="351" t="s">
        <v>1477</v>
      </c>
      <c r="C539" s="351"/>
      <c r="D539" s="27">
        <v>1293.8</v>
      </c>
      <c r="E539" s="12">
        <v>24</v>
      </c>
      <c r="F539" s="49" t="s">
        <v>1479</v>
      </c>
      <c r="G539" s="13"/>
      <c r="H539" s="50">
        <v>40299</v>
      </c>
    </row>
    <row r="540" spans="1:8" ht="12" customHeight="1">
      <c r="A540" s="48">
        <v>501</v>
      </c>
      <c r="B540" s="351" t="s">
        <v>1480</v>
      </c>
      <c r="C540" s="351"/>
      <c r="D540" s="27">
        <v>1295.6</v>
      </c>
      <c r="E540" s="12">
        <v>24</v>
      </c>
      <c r="F540" s="49" t="s">
        <v>1482</v>
      </c>
      <c r="G540" s="13"/>
      <c r="H540" s="50">
        <v>40299</v>
      </c>
    </row>
    <row r="541" spans="1:8" ht="12" customHeight="1">
      <c r="A541" s="48">
        <v>502</v>
      </c>
      <c r="B541" s="351" t="s">
        <v>1483</v>
      </c>
      <c r="C541" s="351"/>
      <c r="D541" s="27">
        <v>1338.1</v>
      </c>
      <c r="E541" s="12">
        <v>36</v>
      </c>
      <c r="F541" s="49" t="s">
        <v>1485</v>
      </c>
      <c r="G541" s="13"/>
      <c r="H541" s="50">
        <v>40299</v>
      </c>
    </row>
    <row r="542" spans="1:8" ht="12" customHeight="1">
      <c r="A542" s="48">
        <v>503</v>
      </c>
      <c r="B542" s="351" t="s">
        <v>1486</v>
      </c>
      <c r="C542" s="351"/>
      <c r="D542" s="27">
        <v>135.9</v>
      </c>
      <c r="E542" s="12">
        <v>3</v>
      </c>
      <c r="F542" s="49" t="s">
        <v>1487</v>
      </c>
      <c r="G542" s="13"/>
      <c r="H542" s="50">
        <v>40299</v>
      </c>
    </row>
    <row r="543" spans="1:8" ht="12" customHeight="1">
      <c r="A543" s="48">
        <v>504</v>
      </c>
      <c r="B543" s="351" t="s">
        <v>1488</v>
      </c>
      <c r="C543" s="351"/>
      <c r="D543" s="27">
        <v>100.4</v>
      </c>
      <c r="E543" s="12">
        <v>3</v>
      </c>
      <c r="F543" s="49" t="s">
        <v>952</v>
      </c>
      <c r="G543" s="13"/>
      <c r="H543" s="50">
        <v>40299</v>
      </c>
    </row>
    <row r="544" spans="1:8" ht="12" customHeight="1">
      <c r="A544" s="48">
        <v>505</v>
      </c>
      <c r="B544" s="351" t="s">
        <v>1490</v>
      </c>
      <c r="C544" s="351"/>
      <c r="D544" s="27">
        <v>101.3</v>
      </c>
      <c r="E544" s="12">
        <v>4</v>
      </c>
      <c r="F544" s="49" t="s">
        <v>1492</v>
      </c>
      <c r="G544" s="13"/>
      <c r="H544" s="50">
        <v>40299</v>
      </c>
    </row>
    <row r="545" spans="1:8" ht="12" customHeight="1">
      <c r="A545" s="48">
        <v>506</v>
      </c>
      <c r="B545" s="351" t="s">
        <v>1493</v>
      </c>
      <c r="C545" s="351"/>
      <c r="D545" s="27">
        <v>102.9</v>
      </c>
      <c r="E545" s="12">
        <v>3</v>
      </c>
      <c r="F545" s="49" t="s">
        <v>1495</v>
      </c>
      <c r="G545" s="13"/>
      <c r="H545" s="50">
        <v>40299</v>
      </c>
    </row>
    <row r="546" spans="1:8" ht="12" customHeight="1">
      <c r="A546" s="48">
        <v>507</v>
      </c>
      <c r="B546" s="351" t="s">
        <v>1496</v>
      </c>
      <c r="C546" s="351"/>
      <c r="D546" s="27">
        <v>278.1</v>
      </c>
      <c r="E546" s="12">
        <v>6</v>
      </c>
      <c r="F546" s="49" t="s">
        <v>1498</v>
      </c>
      <c r="G546" s="13"/>
      <c r="H546" s="50">
        <v>40299</v>
      </c>
    </row>
    <row r="547" spans="1:8" ht="12" customHeight="1">
      <c r="A547" s="48">
        <v>508</v>
      </c>
      <c r="B547" s="351" t="s">
        <v>1499</v>
      </c>
      <c r="C547" s="351"/>
      <c r="D547" s="27">
        <v>279.2</v>
      </c>
      <c r="E547" s="12">
        <v>6</v>
      </c>
      <c r="F547" s="49" t="s">
        <v>1501</v>
      </c>
      <c r="G547" s="13"/>
      <c r="H547" s="50">
        <v>40299</v>
      </c>
    </row>
    <row r="548" spans="1:8" ht="12" customHeight="1">
      <c r="A548" s="48">
        <v>509</v>
      </c>
      <c r="B548" s="351" t="s">
        <v>1502</v>
      </c>
      <c r="C548" s="351"/>
      <c r="D548" s="29">
        <v>183.5</v>
      </c>
      <c r="E548" s="12">
        <v>2</v>
      </c>
      <c r="F548" s="49" t="s">
        <v>1504</v>
      </c>
      <c r="G548" s="13"/>
      <c r="H548" s="50">
        <v>40299</v>
      </c>
    </row>
    <row r="549" spans="1:8" ht="12" customHeight="1">
      <c r="A549" s="48">
        <v>510</v>
      </c>
      <c r="B549" s="351" t="s">
        <v>1505</v>
      </c>
      <c r="C549" s="351"/>
      <c r="D549" s="27">
        <v>164.2</v>
      </c>
      <c r="E549" s="12">
        <v>2</v>
      </c>
      <c r="F549" s="49" t="s">
        <v>1507</v>
      </c>
      <c r="G549" s="13"/>
      <c r="H549" s="50">
        <v>40299</v>
      </c>
    </row>
    <row r="550" spans="1:8" ht="12" customHeight="1">
      <c r="A550" s="48">
        <v>511</v>
      </c>
      <c r="B550" s="351" t="s">
        <v>1508</v>
      </c>
      <c r="C550" s="351"/>
      <c r="D550" s="27">
        <v>179</v>
      </c>
      <c r="E550" s="12">
        <v>8</v>
      </c>
      <c r="F550" s="49" t="s">
        <v>1510</v>
      </c>
      <c r="G550" s="13"/>
      <c r="H550" s="50">
        <v>40299</v>
      </c>
    </row>
    <row r="551" spans="1:8" ht="12" customHeight="1">
      <c r="A551" s="48">
        <v>512</v>
      </c>
      <c r="B551" s="351" t="s">
        <v>1511</v>
      </c>
      <c r="C551" s="351"/>
      <c r="D551" s="27">
        <v>115.7</v>
      </c>
      <c r="E551" s="12">
        <v>4</v>
      </c>
      <c r="F551" s="49" t="s">
        <v>1479</v>
      </c>
      <c r="G551" s="13"/>
      <c r="H551" s="50">
        <v>40299</v>
      </c>
    </row>
    <row r="552" spans="1:8" ht="12" customHeight="1">
      <c r="A552" s="48">
        <v>513</v>
      </c>
      <c r="B552" s="351" t="s">
        <v>1513</v>
      </c>
      <c r="C552" s="351"/>
      <c r="D552" s="27">
        <v>835.1</v>
      </c>
      <c r="E552" s="12">
        <v>18</v>
      </c>
      <c r="F552" s="49" t="s">
        <v>1515</v>
      </c>
      <c r="G552" s="13"/>
      <c r="H552" s="50">
        <v>40299</v>
      </c>
    </row>
    <row r="553" spans="1:8" ht="12" customHeight="1">
      <c r="A553" s="48">
        <v>514</v>
      </c>
      <c r="B553" s="351" t="s">
        <v>1516</v>
      </c>
      <c r="C553" s="351"/>
      <c r="D553" s="27">
        <v>837.9</v>
      </c>
      <c r="E553" s="12">
        <v>18</v>
      </c>
      <c r="F553" s="49" t="s">
        <v>1518</v>
      </c>
      <c r="G553" s="13"/>
      <c r="H553" s="50">
        <v>40299</v>
      </c>
    </row>
    <row r="554" spans="1:8" ht="12" customHeight="1">
      <c r="A554" s="48">
        <v>515</v>
      </c>
      <c r="B554" s="351" t="s">
        <v>1519</v>
      </c>
      <c r="C554" s="351"/>
      <c r="D554" s="27">
        <v>471.5</v>
      </c>
      <c r="E554" s="12">
        <v>12</v>
      </c>
      <c r="F554" s="49" t="s">
        <v>1521</v>
      </c>
      <c r="G554" s="13"/>
      <c r="H554" s="50">
        <v>40299</v>
      </c>
    </row>
    <row r="555" spans="1:8" ht="12" customHeight="1">
      <c r="A555" s="48">
        <v>516</v>
      </c>
      <c r="B555" s="351" t="s">
        <v>1522</v>
      </c>
      <c r="C555" s="351"/>
      <c r="D555" s="27">
        <v>839.5</v>
      </c>
      <c r="E555" s="12">
        <v>18</v>
      </c>
      <c r="F555" s="49" t="s">
        <v>1524</v>
      </c>
      <c r="G555" s="13"/>
      <c r="H555" s="50">
        <v>40299</v>
      </c>
    </row>
    <row r="556" spans="1:8" ht="12" customHeight="1">
      <c r="A556" s="48">
        <v>517</v>
      </c>
      <c r="B556" s="351" t="s">
        <v>1525</v>
      </c>
      <c r="C556" s="351"/>
      <c r="D556" s="27">
        <v>836.6</v>
      </c>
      <c r="E556" s="12">
        <v>18</v>
      </c>
      <c r="F556" s="49" t="s">
        <v>1527</v>
      </c>
      <c r="G556" s="13"/>
      <c r="H556" s="50">
        <v>40299</v>
      </c>
    </row>
    <row r="557" spans="1:8" ht="12" customHeight="1">
      <c r="A557" s="48">
        <v>518</v>
      </c>
      <c r="B557" s="351" t="s">
        <v>1528</v>
      </c>
      <c r="C557" s="351"/>
      <c r="D557" s="27">
        <v>852.3</v>
      </c>
      <c r="E557" s="12">
        <v>18</v>
      </c>
      <c r="F557" s="49" t="s">
        <v>1530</v>
      </c>
      <c r="G557" s="13"/>
      <c r="H557" s="50">
        <v>40299</v>
      </c>
    </row>
    <row r="558" spans="1:8" ht="12" customHeight="1">
      <c r="A558" s="48">
        <v>519</v>
      </c>
      <c r="B558" s="351" t="s">
        <v>1531</v>
      </c>
      <c r="C558" s="351"/>
      <c r="D558" s="27">
        <v>870.4</v>
      </c>
      <c r="E558" s="12">
        <v>18</v>
      </c>
      <c r="F558" s="49" t="s">
        <v>1533</v>
      </c>
      <c r="G558" s="13"/>
      <c r="H558" s="50">
        <v>40299</v>
      </c>
    </row>
    <row r="559" spans="1:8" ht="12" customHeight="1">
      <c r="A559" s="48">
        <v>520</v>
      </c>
      <c r="B559" s="351" t="s">
        <v>1534</v>
      </c>
      <c r="C559" s="351"/>
      <c r="D559" s="27">
        <v>864.7</v>
      </c>
      <c r="E559" s="12">
        <v>18</v>
      </c>
      <c r="F559" s="49" t="s">
        <v>1536</v>
      </c>
      <c r="G559" s="13"/>
      <c r="H559" s="50">
        <v>40299</v>
      </c>
    </row>
    <row r="560" spans="1:8" ht="12" customHeight="1">
      <c r="A560" s="48">
        <v>521</v>
      </c>
      <c r="B560" s="351" t="s">
        <v>1537</v>
      </c>
      <c r="C560" s="351"/>
      <c r="D560" s="27">
        <v>831.3</v>
      </c>
      <c r="E560" s="12">
        <v>18</v>
      </c>
      <c r="F560" s="49" t="s">
        <v>1539</v>
      </c>
      <c r="G560" s="13"/>
      <c r="H560" s="50">
        <v>40299</v>
      </c>
    </row>
    <row r="561" spans="1:8" ht="12" customHeight="1">
      <c r="A561" s="48">
        <v>522</v>
      </c>
      <c r="B561" s="351" t="s">
        <v>1540</v>
      </c>
      <c r="C561" s="351"/>
      <c r="D561" s="27">
        <v>836.7</v>
      </c>
      <c r="E561" s="12">
        <v>18</v>
      </c>
      <c r="F561" s="49" t="s">
        <v>1542</v>
      </c>
      <c r="G561" s="13"/>
      <c r="H561" s="50">
        <v>40299</v>
      </c>
    </row>
    <row r="562" spans="1:8" ht="12" customHeight="1">
      <c r="A562" s="48">
        <v>523</v>
      </c>
      <c r="B562" s="351" t="s">
        <v>1543</v>
      </c>
      <c r="C562" s="351"/>
      <c r="D562" s="27">
        <v>836.5</v>
      </c>
      <c r="E562" s="12">
        <v>18</v>
      </c>
      <c r="F562" s="49" t="s">
        <v>1545</v>
      </c>
      <c r="G562" s="13"/>
      <c r="H562" s="50">
        <v>40299</v>
      </c>
    </row>
    <row r="563" spans="1:8" ht="26.25" customHeight="1">
      <c r="A563" s="48">
        <v>524</v>
      </c>
      <c r="B563" s="351" t="s">
        <v>1546</v>
      </c>
      <c r="C563" s="351"/>
      <c r="D563" s="27">
        <v>1290.6</v>
      </c>
      <c r="E563" s="12">
        <v>32</v>
      </c>
      <c r="F563" s="13"/>
      <c r="G563" s="13" t="s">
        <v>1548</v>
      </c>
      <c r="H563" s="50">
        <v>40299</v>
      </c>
    </row>
    <row r="564" spans="1:8" ht="24.75" customHeight="1">
      <c r="A564" s="48">
        <v>525</v>
      </c>
      <c r="B564" s="351" t="s">
        <v>1549</v>
      </c>
      <c r="C564" s="351"/>
      <c r="D564" s="27">
        <v>2465.9</v>
      </c>
      <c r="E564" s="12">
        <v>60</v>
      </c>
      <c r="F564" s="13"/>
      <c r="G564" s="13" t="s">
        <v>1548</v>
      </c>
      <c r="H564" s="50">
        <v>40299</v>
      </c>
    </row>
    <row r="565" spans="1:8" ht="24.75" customHeight="1">
      <c r="A565" s="48">
        <v>526</v>
      </c>
      <c r="B565" s="351" t="s">
        <v>1553</v>
      </c>
      <c r="C565" s="351"/>
      <c r="D565" s="27">
        <v>3462.5</v>
      </c>
      <c r="E565" s="12">
        <v>75</v>
      </c>
      <c r="F565" s="13"/>
      <c r="G565" s="13" t="s">
        <v>1548</v>
      </c>
      <c r="H565" s="50">
        <v>40299</v>
      </c>
    </row>
    <row r="566" spans="1:8" ht="23.25" customHeight="1">
      <c r="A566" s="48">
        <v>527</v>
      </c>
      <c r="B566" s="351" t="s">
        <v>1556</v>
      </c>
      <c r="C566" s="351"/>
      <c r="D566" s="27">
        <v>3484.6</v>
      </c>
      <c r="E566" s="12">
        <v>75</v>
      </c>
      <c r="F566" s="13"/>
      <c r="G566" s="13" t="s">
        <v>1548</v>
      </c>
      <c r="H566" s="50">
        <v>40299</v>
      </c>
    </row>
    <row r="567" spans="1:8" ht="25.5" customHeight="1">
      <c r="A567" s="48">
        <v>528</v>
      </c>
      <c r="B567" s="351" t="s">
        <v>1559</v>
      </c>
      <c r="C567" s="351"/>
      <c r="D567" s="27">
        <v>3539.9</v>
      </c>
      <c r="E567" s="12">
        <v>75</v>
      </c>
      <c r="F567" s="13"/>
      <c r="G567" s="13" t="s">
        <v>1548</v>
      </c>
      <c r="H567" s="50">
        <v>40299</v>
      </c>
    </row>
    <row r="568" spans="1:8" ht="24" customHeight="1">
      <c r="A568" s="48">
        <v>529</v>
      </c>
      <c r="B568" s="351" t="s">
        <v>1563</v>
      </c>
      <c r="C568" s="351"/>
      <c r="D568" s="27">
        <v>3562.3</v>
      </c>
      <c r="E568" s="12">
        <v>75</v>
      </c>
      <c r="F568" s="13"/>
      <c r="G568" s="13" t="s">
        <v>1548</v>
      </c>
      <c r="H568" s="50">
        <v>40299</v>
      </c>
    </row>
    <row r="569" spans="1:8" ht="28.5" customHeight="1">
      <c r="A569" s="48">
        <v>530</v>
      </c>
      <c r="B569" s="351" t="s">
        <v>1566</v>
      </c>
      <c r="C569" s="351"/>
      <c r="D569" s="27">
        <v>4000.7</v>
      </c>
      <c r="E569" s="12">
        <v>80</v>
      </c>
      <c r="F569" s="13"/>
      <c r="G569" s="13" t="s">
        <v>1548</v>
      </c>
      <c r="H569" s="50">
        <v>40299</v>
      </c>
    </row>
    <row r="570" spans="1:8" ht="12" customHeight="1">
      <c r="A570" s="48">
        <v>531</v>
      </c>
      <c r="B570" s="351" t="s">
        <v>1569</v>
      </c>
      <c r="C570" s="351"/>
      <c r="D570" s="27">
        <v>473.5</v>
      </c>
      <c r="E570" s="12">
        <v>8</v>
      </c>
      <c r="F570" s="49" t="s">
        <v>1571</v>
      </c>
      <c r="G570" s="13"/>
      <c r="H570" s="50">
        <v>40299</v>
      </c>
    </row>
    <row r="571" spans="1:8" ht="12" customHeight="1">
      <c r="A571" s="48">
        <v>532</v>
      </c>
      <c r="B571" s="351" t="s">
        <v>1572</v>
      </c>
      <c r="C571" s="351"/>
      <c r="D571" s="27">
        <v>809.4</v>
      </c>
      <c r="E571" s="12">
        <v>12</v>
      </c>
      <c r="F571" s="49" t="s">
        <v>1574</v>
      </c>
      <c r="G571" s="13"/>
      <c r="H571" s="50">
        <v>40299</v>
      </c>
    </row>
    <row r="572" spans="1:8" ht="24.75" customHeight="1">
      <c r="A572" s="48">
        <v>533</v>
      </c>
      <c r="B572" s="351" t="s">
        <v>1575</v>
      </c>
      <c r="C572" s="351"/>
      <c r="D572" s="27">
        <v>643.6</v>
      </c>
      <c r="E572" s="12">
        <v>16</v>
      </c>
      <c r="F572" s="13"/>
      <c r="G572" s="13" t="s">
        <v>1548</v>
      </c>
      <c r="H572" s="50">
        <v>40299</v>
      </c>
    </row>
    <row r="573" spans="1:8" ht="26.25" customHeight="1">
      <c r="A573" s="48">
        <v>534</v>
      </c>
      <c r="B573" s="351" t="s">
        <v>1577</v>
      </c>
      <c r="C573" s="351"/>
      <c r="D573" s="29">
        <v>1280.2</v>
      </c>
      <c r="E573" s="12">
        <v>32</v>
      </c>
      <c r="F573" s="13"/>
      <c r="G573" s="13" t="s">
        <v>1548</v>
      </c>
      <c r="H573" s="50">
        <v>40299</v>
      </c>
    </row>
    <row r="574" spans="1:8" ht="24.75" customHeight="1">
      <c r="A574" s="48">
        <v>535</v>
      </c>
      <c r="B574" s="351" t="s">
        <v>1579</v>
      </c>
      <c r="C574" s="351"/>
      <c r="D574" s="27">
        <v>1239.1</v>
      </c>
      <c r="E574" s="12">
        <v>31</v>
      </c>
      <c r="F574" s="13"/>
      <c r="G574" s="13" t="s">
        <v>1548</v>
      </c>
      <c r="H574" s="50">
        <v>40299</v>
      </c>
    </row>
    <row r="575" spans="1:8" ht="17.25" customHeight="1">
      <c r="A575" s="48"/>
      <c r="B575" s="352" t="s">
        <v>130</v>
      </c>
      <c r="C575" s="352"/>
      <c r="D575" s="38">
        <f>SUM(D528:D574)</f>
        <v>44282.399999999994</v>
      </c>
      <c r="E575" s="38">
        <f>SUM(E528:E574)</f>
        <v>971</v>
      </c>
      <c r="F575" s="13"/>
      <c r="G575" s="13"/>
      <c r="H575" s="50"/>
    </row>
    <row r="576" spans="1:8" ht="13.5" customHeight="1">
      <c r="A576" s="48"/>
      <c r="B576" s="354" t="s">
        <v>1584</v>
      </c>
      <c r="C576" s="354"/>
      <c r="D576" s="354"/>
      <c r="E576" s="354"/>
      <c r="F576" s="354"/>
      <c r="G576" s="354"/>
      <c r="H576" s="354"/>
    </row>
    <row r="577" spans="1:8" ht="12" customHeight="1">
      <c r="A577" s="48">
        <v>536</v>
      </c>
      <c r="B577" s="351" t="s">
        <v>1585</v>
      </c>
      <c r="C577" s="351"/>
      <c r="D577" s="22">
        <v>921.8</v>
      </c>
      <c r="E577" s="12">
        <v>22</v>
      </c>
      <c r="F577" s="49" t="s">
        <v>1587</v>
      </c>
      <c r="G577" s="13"/>
      <c r="H577" s="50">
        <v>40299</v>
      </c>
    </row>
    <row r="578" spans="1:8" ht="12" customHeight="1">
      <c r="A578" s="48">
        <v>537</v>
      </c>
      <c r="B578" s="351" t="s">
        <v>1588</v>
      </c>
      <c r="C578" s="351"/>
      <c r="D578" s="21">
        <v>1143.5</v>
      </c>
      <c r="E578" s="12">
        <v>24</v>
      </c>
      <c r="F578" s="49" t="s">
        <v>1590</v>
      </c>
      <c r="G578" s="13"/>
      <c r="H578" s="50">
        <v>40299</v>
      </c>
    </row>
    <row r="579" spans="1:8" ht="14.25" customHeight="1">
      <c r="A579" s="48"/>
      <c r="B579" s="352" t="s">
        <v>130</v>
      </c>
      <c r="C579" s="352"/>
      <c r="D579" s="25">
        <f>SUM(D577:D578)</f>
        <v>2065.3</v>
      </c>
      <c r="E579" s="25">
        <f>SUM(E577:E578)</f>
        <v>46</v>
      </c>
      <c r="F579" s="13"/>
      <c r="G579" s="13"/>
      <c r="H579" s="53"/>
    </row>
    <row r="580" spans="1:8" ht="13.5" customHeight="1">
      <c r="A580" s="48"/>
      <c r="B580" s="354" t="s">
        <v>1591</v>
      </c>
      <c r="C580" s="354"/>
      <c r="D580" s="354"/>
      <c r="E580" s="354"/>
      <c r="F580" s="354"/>
      <c r="G580" s="354"/>
      <c r="H580" s="354"/>
    </row>
    <row r="581" spans="1:8" ht="12" customHeight="1">
      <c r="A581" s="48">
        <v>538</v>
      </c>
      <c r="B581" s="351" t="s">
        <v>1592</v>
      </c>
      <c r="C581" s="351"/>
      <c r="D581" s="10">
        <v>115.4</v>
      </c>
      <c r="E581" s="12">
        <v>4</v>
      </c>
      <c r="F581" s="49" t="s">
        <v>1594</v>
      </c>
      <c r="G581" s="13"/>
      <c r="H581" s="58" t="s">
        <v>1595</v>
      </c>
    </row>
    <row r="582" spans="1:8" ht="12" customHeight="1">
      <c r="A582" s="48">
        <v>539</v>
      </c>
      <c r="B582" s="351" t="s">
        <v>1596</v>
      </c>
      <c r="C582" s="351"/>
      <c r="D582" s="10">
        <v>219.9</v>
      </c>
      <c r="E582" s="12">
        <v>4</v>
      </c>
      <c r="F582" s="49" t="s">
        <v>1598</v>
      </c>
      <c r="G582" s="13"/>
      <c r="H582" s="58" t="s">
        <v>1595</v>
      </c>
    </row>
    <row r="583" spans="1:8" ht="12" customHeight="1">
      <c r="A583" s="48">
        <v>540</v>
      </c>
      <c r="B583" s="351" t="s">
        <v>1599</v>
      </c>
      <c r="C583" s="351"/>
      <c r="D583" s="10">
        <v>488.5</v>
      </c>
      <c r="E583" s="12">
        <v>12</v>
      </c>
      <c r="F583" s="49" t="s">
        <v>1601</v>
      </c>
      <c r="G583" s="13"/>
      <c r="H583" s="58" t="s">
        <v>1595</v>
      </c>
    </row>
    <row r="584" spans="1:8" ht="12" customHeight="1">
      <c r="A584" s="48">
        <v>541</v>
      </c>
      <c r="B584" s="351" t="s">
        <v>1602</v>
      </c>
      <c r="C584" s="351"/>
      <c r="D584" s="10">
        <v>204.7</v>
      </c>
      <c r="E584" s="12">
        <v>2</v>
      </c>
      <c r="F584" s="49" t="s">
        <v>1604</v>
      </c>
      <c r="G584" s="13"/>
      <c r="H584" s="58" t="s">
        <v>1595</v>
      </c>
    </row>
    <row r="585" spans="1:8" ht="12" customHeight="1">
      <c r="A585" s="48">
        <v>542</v>
      </c>
      <c r="B585" s="351" t="s">
        <v>1605</v>
      </c>
      <c r="C585" s="351"/>
      <c r="D585" s="10">
        <v>534.3</v>
      </c>
      <c r="E585" s="12">
        <v>12</v>
      </c>
      <c r="F585" s="49" t="s">
        <v>1607</v>
      </c>
      <c r="G585" s="13"/>
      <c r="H585" s="58" t="s">
        <v>1595</v>
      </c>
    </row>
    <row r="586" spans="1:8" ht="12" customHeight="1">
      <c r="A586" s="48">
        <v>543</v>
      </c>
      <c r="B586" s="351" t="s">
        <v>1608</v>
      </c>
      <c r="C586" s="351"/>
      <c r="D586" s="10">
        <v>789</v>
      </c>
      <c r="E586" s="12">
        <v>16</v>
      </c>
      <c r="F586" s="49" t="s">
        <v>1610</v>
      </c>
      <c r="G586" s="13"/>
      <c r="H586" s="58" t="s">
        <v>1595</v>
      </c>
    </row>
    <row r="587" spans="1:8" ht="12" customHeight="1">
      <c r="A587" s="48">
        <v>544</v>
      </c>
      <c r="B587" s="351" t="s">
        <v>1611</v>
      </c>
      <c r="C587" s="351"/>
      <c r="D587" s="10">
        <v>528.4</v>
      </c>
      <c r="E587" s="12">
        <v>12</v>
      </c>
      <c r="F587" s="49" t="s">
        <v>1613</v>
      </c>
      <c r="G587" s="13"/>
      <c r="H587" s="58" t="s">
        <v>1595</v>
      </c>
    </row>
    <row r="588" spans="1:8" ht="12" customHeight="1">
      <c r="A588" s="48">
        <v>545</v>
      </c>
      <c r="B588" s="351" t="s">
        <v>1614</v>
      </c>
      <c r="C588" s="351"/>
      <c r="D588" s="10">
        <v>184.7</v>
      </c>
      <c r="E588" s="12">
        <v>4</v>
      </c>
      <c r="F588" s="49" t="s">
        <v>1616</v>
      </c>
      <c r="G588" s="13"/>
      <c r="H588" s="58" t="s">
        <v>1595</v>
      </c>
    </row>
    <row r="589" spans="1:8" ht="12" customHeight="1">
      <c r="A589" s="48">
        <v>546</v>
      </c>
      <c r="B589" s="351" t="s">
        <v>1617</v>
      </c>
      <c r="C589" s="351"/>
      <c r="D589" s="10">
        <v>255.8</v>
      </c>
      <c r="E589" s="12">
        <v>4</v>
      </c>
      <c r="F589" s="49" t="s">
        <v>1619</v>
      </c>
      <c r="G589" s="13"/>
      <c r="H589" s="58" t="s">
        <v>1595</v>
      </c>
    </row>
    <row r="590" spans="1:8" ht="12" customHeight="1">
      <c r="A590" s="48">
        <v>547</v>
      </c>
      <c r="B590" s="351" t="s">
        <v>1620</v>
      </c>
      <c r="C590" s="351"/>
      <c r="D590" s="10">
        <v>96.5</v>
      </c>
      <c r="E590" s="12">
        <v>2</v>
      </c>
      <c r="F590" s="49" t="s">
        <v>1622</v>
      </c>
      <c r="G590" s="13"/>
      <c r="H590" s="50">
        <v>41548</v>
      </c>
    </row>
    <row r="591" spans="1:8" ht="12" customHeight="1">
      <c r="A591" s="48">
        <v>548</v>
      </c>
      <c r="B591" s="351" t="s">
        <v>1623</v>
      </c>
      <c r="C591" s="351"/>
      <c r="D591" s="10">
        <v>109</v>
      </c>
      <c r="E591" s="12">
        <v>3</v>
      </c>
      <c r="F591" s="49" t="s">
        <v>1625</v>
      </c>
      <c r="G591" s="13"/>
      <c r="H591" s="50">
        <v>41548</v>
      </c>
    </row>
    <row r="592" spans="1:8" ht="12" customHeight="1">
      <c r="A592" s="48">
        <v>549</v>
      </c>
      <c r="B592" s="351" t="s">
        <v>1626</v>
      </c>
      <c r="C592" s="351"/>
      <c r="D592" s="10">
        <v>176.8</v>
      </c>
      <c r="E592" s="12">
        <v>3</v>
      </c>
      <c r="F592" s="49" t="s">
        <v>1628</v>
      </c>
      <c r="G592" s="13"/>
      <c r="H592" s="50">
        <v>41548</v>
      </c>
    </row>
    <row r="593" spans="1:8" ht="12" customHeight="1">
      <c r="A593" s="48">
        <v>550</v>
      </c>
      <c r="B593" s="351" t="s">
        <v>1629</v>
      </c>
      <c r="C593" s="351"/>
      <c r="D593" s="10">
        <v>108</v>
      </c>
      <c r="E593" s="12">
        <v>4</v>
      </c>
      <c r="F593" s="49" t="s">
        <v>1631</v>
      </c>
      <c r="G593" s="13"/>
      <c r="H593" s="50">
        <v>41548</v>
      </c>
    </row>
    <row r="594" spans="1:8" ht="12" customHeight="1">
      <c r="A594" s="48">
        <v>551</v>
      </c>
      <c r="B594" s="351" t="s">
        <v>1632</v>
      </c>
      <c r="C594" s="351"/>
      <c r="D594" s="10">
        <v>267.3</v>
      </c>
      <c r="E594" s="12">
        <v>4</v>
      </c>
      <c r="F594" s="49" t="s">
        <v>1634</v>
      </c>
      <c r="G594" s="13"/>
      <c r="H594" s="50">
        <v>41548</v>
      </c>
    </row>
    <row r="595" spans="1:8" ht="12" customHeight="1">
      <c r="A595" s="48">
        <v>552</v>
      </c>
      <c r="B595" s="351" t="s">
        <v>1635</v>
      </c>
      <c r="C595" s="351"/>
      <c r="D595" s="10">
        <v>270</v>
      </c>
      <c r="E595" s="12">
        <v>4</v>
      </c>
      <c r="F595" s="49" t="s">
        <v>1637</v>
      </c>
      <c r="G595" s="13"/>
      <c r="H595" s="50">
        <v>41548</v>
      </c>
    </row>
    <row r="596" spans="1:8" ht="12" customHeight="1">
      <c r="A596" s="48">
        <v>553</v>
      </c>
      <c r="B596" s="351" t="s">
        <v>1638</v>
      </c>
      <c r="C596" s="351"/>
      <c r="D596" s="10">
        <v>106</v>
      </c>
      <c r="E596" s="12">
        <v>4</v>
      </c>
      <c r="F596" s="49" t="s">
        <v>1640</v>
      </c>
      <c r="G596" s="13"/>
      <c r="H596" s="50">
        <v>41548</v>
      </c>
    </row>
    <row r="597" spans="1:8" ht="12" customHeight="1">
      <c r="A597" s="48">
        <v>554</v>
      </c>
      <c r="B597" s="351" t="s">
        <v>1641</v>
      </c>
      <c r="C597" s="351"/>
      <c r="D597" s="10">
        <v>144</v>
      </c>
      <c r="E597" s="12">
        <v>4</v>
      </c>
      <c r="F597" s="49" t="s">
        <v>1643</v>
      </c>
      <c r="G597" s="13"/>
      <c r="H597" s="50">
        <v>41548</v>
      </c>
    </row>
    <row r="598" spans="1:8" ht="12" customHeight="1">
      <c r="A598" s="48">
        <v>555</v>
      </c>
      <c r="B598" s="351" t="s">
        <v>1644</v>
      </c>
      <c r="C598" s="351"/>
      <c r="D598" s="10">
        <v>855.2</v>
      </c>
      <c r="E598" s="12">
        <v>18</v>
      </c>
      <c r="F598" s="49" t="s">
        <v>1646</v>
      </c>
      <c r="G598" s="13"/>
      <c r="H598" s="50">
        <v>41548</v>
      </c>
    </row>
    <row r="599" spans="1:8" ht="12" customHeight="1">
      <c r="A599" s="48">
        <v>556</v>
      </c>
      <c r="B599" s="351" t="s">
        <v>1647</v>
      </c>
      <c r="C599" s="351"/>
      <c r="D599" s="10">
        <v>120.2</v>
      </c>
      <c r="E599" s="12">
        <v>4</v>
      </c>
      <c r="F599" s="49" t="s">
        <v>1649</v>
      </c>
      <c r="G599" s="13"/>
      <c r="H599" s="50">
        <v>41548</v>
      </c>
    </row>
    <row r="600" spans="1:8" ht="12" customHeight="1">
      <c r="A600" s="48">
        <v>557</v>
      </c>
      <c r="B600" s="351" t="s">
        <v>1650</v>
      </c>
      <c r="C600" s="351"/>
      <c r="D600" s="10">
        <v>121.1</v>
      </c>
      <c r="E600" s="12">
        <v>4</v>
      </c>
      <c r="F600" s="49" t="s">
        <v>1652</v>
      </c>
      <c r="G600" s="13"/>
      <c r="H600" s="50">
        <v>41548</v>
      </c>
    </row>
    <row r="601" spans="1:8" ht="12" customHeight="1">
      <c r="A601" s="48">
        <v>558</v>
      </c>
      <c r="B601" s="351" t="s">
        <v>1653</v>
      </c>
      <c r="C601" s="351"/>
      <c r="D601" s="10">
        <v>129</v>
      </c>
      <c r="E601" s="12">
        <v>6</v>
      </c>
      <c r="F601" s="49" t="s">
        <v>1654</v>
      </c>
      <c r="G601" s="13"/>
      <c r="H601" s="50">
        <v>41548</v>
      </c>
    </row>
    <row r="602" spans="1:8" ht="12" customHeight="1">
      <c r="A602" s="48">
        <v>559</v>
      </c>
      <c r="B602" s="351" t="s">
        <v>1655</v>
      </c>
      <c r="C602" s="351"/>
      <c r="D602" s="10">
        <v>79.7</v>
      </c>
      <c r="E602" s="12">
        <v>2</v>
      </c>
      <c r="F602" s="49" t="s">
        <v>1657</v>
      </c>
      <c r="G602" s="13"/>
      <c r="H602" s="50">
        <v>41548</v>
      </c>
    </row>
    <row r="603" spans="1:8" ht="12" customHeight="1">
      <c r="A603" s="48">
        <v>560</v>
      </c>
      <c r="B603" s="351" t="s">
        <v>1658</v>
      </c>
      <c r="C603" s="351"/>
      <c r="D603" s="10">
        <v>308</v>
      </c>
      <c r="E603" s="12">
        <v>9</v>
      </c>
      <c r="F603" s="49" t="s">
        <v>1660</v>
      </c>
      <c r="G603" s="13"/>
      <c r="H603" s="50">
        <v>41548</v>
      </c>
    </row>
    <row r="604" spans="1:8" ht="12" customHeight="1">
      <c r="A604" s="48">
        <v>561</v>
      </c>
      <c r="B604" s="351" t="s">
        <v>1661</v>
      </c>
      <c r="C604" s="351"/>
      <c r="D604" s="10">
        <v>95.8</v>
      </c>
      <c r="E604" s="12">
        <v>2</v>
      </c>
      <c r="F604" s="49" t="s">
        <v>1663</v>
      </c>
      <c r="G604" s="13"/>
      <c r="H604" s="50">
        <v>41548</v>
      </c>
    </row>
    <row r="605" spans="1:8" ht="12" customHeight="1">
      <c r="A605" s="48">
        <v>562</v>
      </c>
      <c r="B605" s="351" t="s">
        <v>1664</v>
      </c>
      <c r="C605" s="351"/>
      <c r="D605" s="10">
        <v>256.1</v>
      </c>
      <c r="E605" s="12">
        <v>6</v>
      </c>
      <c r="F605" s="49" t="s">
        <v>1666</v>
      </c>
      <c r="G605" s="13"/>
      <c r="H605" s="50">
        <v>41548</v>
      </c>
    </row>
    <row r="606" spans="1:8" ht="12" customHeight="1">
      <c r="A606" s="48">
        <v>563</v>
      </c>
      <c r="B606" s="351" t="s">
        <v>1667</v>
      </c>
      <c r="C606" s="351"/>
      <c r="D606" s="10">
        <v>241.7</v>
      </c>
      <c r="E606" s="12">
        <v>4</v>
      </c>
      <c r="F606" s="49" t="s">
        <v>1669</v>
      </c>
      <c r="G606" s="13"/>
      <c r="H606" s="50">
        <v>41548</v>
      </c>
    </row>
    <row r="607" spans="1:8" ht="12" customHeight="1">
      <c r="A607" s="48">
        <v>564</v>
      </c>
      <c r="B607" s="351" t="s">
        <v>1670</v>
      </c>
      <c r="C607" s="351"/>
      <c r="D607" s="10">
        <v>133.3</v>
      </c>
      <c r="E607" s="12">
        <v>2</v>
      </c>
      <c r="F607" s="49" t="s">
        <v>1671</v>
      </c>
      <c r="G607" s="13"/>
      <c r="H607" s="50">
        <v>41548</v>
      </c>
    </row>
    <row r="608" spans="1:8" ht="12" customHeight="1">
      <c r="A608" s="48">
        <v>565</v>
      </c>
      <c r="B608" s="351" t="s">
        <v>1672</v>
      </c>
      <c r="C608" s="351"/>
      <c r="D608" s="10">
        <v>134</v>
      </c>
      <c r="E608" s="12">
        <v>2</v>
      </c>
      <c r="F608" s="49" t="s">
        <v>1674</v>
      </c>
      <c r="G608" s="13"/>
      <c r="H608" s="50">
        <v>41548</v>
      </c>
    </row>
    <row r="609" spans="1:8" ht="12" customHeight="1">
      <c r="A609" s="48">
        <v>566</v>
      </c>
      <c r="B609" s="351" t="s">
        <v>1675</v>
      </c>
      <c r="C609" s="351"/>
      <c r="D609" s="10">
        <v>134.9</v>
      </c>
      <c r="E609" s="12">
        <v>2</v>
      </c>
      <c r="F609" s="49" t="s">
        <v>1676</v>
      </c>
      <c r="G609" s="13"/>
      <c r="H609" s="50">
        <v>41548</v>
      </c>
    </row>
    <row r="610" spans="1:8" ht="12" customHeight="1">
      <c r="A610" s="48">
        <v>567</v>
      </c>
      <c r="B610" s="351" t="s">
        <v>1677</v>
      </c>
      <c r="C610" s="351"/>
      <c r="D610" s="10">
        <v>972.44</v>
      </c>
      <c r="E610" s="12">
        <v>22</v>
      </c>
      <c r="F610" s="49" t="s">
        <v>1679</v>
      </c>
      <c r="G610" s="13"/>
      <c r="H610" s="50">
        <v>41548</v>
      </c>
    </row>
    <row r="611" spans="1:8" ht="12" customHeight="1">
      <c r="A611" s="48">
        <v>568</v>
      </c>
      <c r="B611" s="351" t="s">
        <v>1680</v>
      </c>
      <c r="C611" s="351"/>
      <c r="D611" s="10">
        <v>262.8</v>
      </c>
      <c r="E611" s="12">
        <v>4</v>
      </c>
      <c r="F611" s="49" t="s">
        <v>1682</v>
      </c>
      <c r="G611" s="13"/>
      <c r="H611" s="50">
        <v>41548</v>
      </c>
    </row>
    <row r="612" spans="1:8" ht="12" customHeight="1">
      <c r="A612" s="48">
        <v>569</v>
      </c>
      <c r="B612" s="351" t="s">
        <v>1683</v>
      </c>
      <c r="C612" s="351"/>
      <c r="D612" s="10">
        <v>145.8</v>
      </c>
      <c r="E612" s="12">
        <v>4</v>
      </c>
      <c r="F612" s="49" t="s">
        <v>1685</v>
      </c>
      <c r="G612" s="13"/>
      <c r="H612" s="50">
        <v>41548</v>
      </c>
    </row>
    <row r="613" spans="1:8" ht="12" customHeight="1">
      <c r="A613" s="48">
        <v>570</v>
      </c>
      <c r="B613" s="351" t="s">
        <v>1686</v>
      </c>
      <c r="C613" s="351"/>
      <c r="D613" s="10">
        <v>456</v>
      </c>
      <c r="E613" s="12">
        <v>12</v>
      </c>
      <c r="F613" s="49" t="s">
        <v>1688</v>
      </c>
      <c r="G613" s="13"/>
      <c r="H613" s="50">
        <v>41548</v>
      </c>
    </row>
    <row r="614" spans="1:8" ht="12" customHeight="1">
      <c r="A614" s="48">
        <v>571</v>
      </c>
      <c r="B614" s="351" t="s">
        <v>1689</v>
      </c>
      <c r="C614" s="351"/>
      <c r="D614" s="10">
        <v>166.3</v>
      </c>
      <c r="E614" s="12">
        <v>4</v>
      </c>
      <c r="F614" s="49" t="s">
        <v>1691</v>
      </c>
      <c r="G614" s="13"/>
      <c r="H614" s="50">
        <v>41548</v>
      </c>
    </row>
    <row r="615" spans="1:8" ht="12" customHeight="1">
      <c r="A615" s="48">
        <v>572</v>
      </c>
      <c r="B615" s="351" t="s">
        <v>1692</v>
      </c>
      <c r="C615" s="351"/>
      <c r="D615" s="10">
        <v>362.3</v>
      </c>
      <c r="E615" s="12">
        <v>8</v>
      </c>
      <c r="F615" s="49" t="s">
        <v>1694</v>
      </c>
      <c r="G615" s="13"/>
      <c r="H615" s="50">
        <v>41548</v>
      </c>
    </row>
    <row r="616" spans="1:12" ht="12" customHeight="1">
      <c r="A616" s="48">
        <v>573</v>
      </c>
      <c r="B616" s="351" t="s">
        <v>1695</v>
      </c>
      <c r="C616" s="351"/>
      <c r="D616" s="10">
        <v>98.3</v>
      </c>
      <c r="E616" s="12">
        <v>2</v>
      </c>
      <c r="F616" s="13" t="s">
        <v>1697</v>
      </c>
      <c r="G616" s="13"/>
      <c r="H616" s="50">
        <v>41548</v>
      </c>
      <c r="K616" s="1">
        <v>582</v>
      </c>
      <c r="L616" s="1">
        <v>595</v>
      </c>
    </row>
    <row r="617" spans="1:8" ht="18" customHeight="1">
      <c r="A617" s="48"/>
      <c r="B617" s="352" t="s">
        <v>130</v>
      </c>
      <c r="C617" s="352"/>
      <c r="D617" s="32">
        <f>SUM(D581:D616)</f>
        <v>9671.239999999998</v>
      </c>
      <c r="E617" s="32">
        <f>SUM(E581:E616)</f>
        <v>215</v>
      </c>
      <c r="F617" s="13"/>
      <c r="G617" s="13"/>
      <c r="H617" s="58"/>
    </row>
    <row r="618" spans="1:8" ht="13.5" customHeight="1">
      <c r="A618" s="59"/>
      <c r="B618" s="353" t="s">
        <v>1701</v>
      </c>
      <c r="C618" s="353"/>
      <c r="D618" s="60">
        <f>D47+D74+D188+D247+D322+D361+D385+D414+D476+D526+D575+D579+D617</f>
        <v>361210.73999999993</v>
      </c>
      <c r="E618" s="60">
        <f>E47+E74+E188+E247+E322+E361+E385+E414+E476+E526+E575+E579+E617</f>
        <v>7507</v>
      </c>
      <c r="F618" s="61"/>
      <c r="G618" s="61"/>
      <c r="H618" s="62"/>
    </row>
    <row r="619" ht="15" customHeight="1"/>
    <row r="620" spans="2:7" ht="13.5" customHeight="1">
      <c r="B620" s="340"/>
      <c r="C620" s="340"/>
      <c r="D620" s="340"/>
      <c r="E620" s="340"/>
      <c r="F620" s="34"/>
      <c r="G620" s="34"/>
    </row>
    <row r="621" spans="3:5" ht="13.5" customHeight="1">
      <c r="C621" s="35"/>
      <c r="D621" s="35"/>
      <c r="E621" s="35"/>
    </row>
    <row r="622" spans="2:8" ht="13.5" customHeight="1">
      <c r="B622" s="341" t="s">
        <v>1702</v>
      </c>
      <c r="C622" s="341"/>
      <c r="D622" s="341"/>
      <c r="E622" s="341"/>
      <c r="F622" s="333" t="s">
        <v>1703</v>
      </c>
      <c r="G622" s="333"/>
      <c r="H622" s="333"/>
    </row>
    <row r="623" spans="3:5" ht="13.5" customHeight="1">
      <c r="C623" s="35"/>
      <c r="D623" s="35"/>
      <c r="E623" s="35"/>
    </row>
    <row r="624" spans="3:7" ht="13.5" customHeight="1">
      <c r="C624" s="334"/>
      <c r="D624" s="334"/>
      <c r="E624" s="334"/>
      <c r="F624" s="39"/>
      <c r="G624" s="39"/>
    </row>
    <row r="625" spans="3:5" ht="13.5" customHeight="1">
      <c r="C625" s="334"/>
      <c r="D625" s="334"/>
      <c r="E625" s="334"/>
    </row>
    <row r="626" ht="408.75" customHeight="1"/>
    <row r="627" ht="175.5" customHeight="1"/>
    <row r="628" spans="2:10" ht="12" customHeight="1">
      <c r="B628" s="336" t="s">
        <v>1704</v>
      </c>
      <c r="C628" s="336"/>
      <c r="D628" s="336"/>
      <c r="E628" s="336"/>
      <c r="F628" s="350"/>
      <c r="G628" s="350"/>
      <c r="H628" s="350"/>
      <c r="I628" s="350"/>
      <c r="J628" s="350"/>
    </row>
    <row r="629" ht="12" customHeight="1"/>
  </sheetData>
  <sheetProtection selectLockedCells="1" selectUnlockedCells="1"/>
  <mergeCells count="623">
    <mergeCell ref="B2:H2"/>
    <mergeCell ref="B3:I3"/>
    <mergeCell ref="B4:C4"/>
    <mergeCell ref="B5:H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H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H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H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H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H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H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H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H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H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H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H576"/>
    <mergeCell ref="B577:C577"/>
    <mergeCell ref="B578:C578"/>
    <mergeCell ref="B579:C579"/>
    <mergeCell ref="B580:H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20:E620"/>
    <mergeCell ref="B608:C608"/>
    <mergeCell ref="B609:C609"/>
    <mergeCell ref="B610:C610"/>
    <mergeCell ref="B611:C611"/>
    <mergeCell ref="B612:C612"/>
    <mergeCell ref="B613:C613"/>
    <mergeCell ref="B622:E622"/>
    <mergeCell ref="F622:H622"/>
    <mergeCell ref="C624:E625"/>
    <mergeCell ref="B628:E628"/>
    <mergeCell ref="F628:J628"/>
    <mergeCell ref="B614:C614"/>
    <mergeCell ref="B615:C615"/>
    <mergeCell ref="B616:C616"/>
    <mergeCell ref="B617:C617"/>
    <mergeCell ref="B618:C618"/>
  </mergeCells>
  <printOptions/>
  <pageMargins left="0.6298611111111111" right="0.19652777777777777" top="0.2361111111111111" bottom="0.2361111111111111" header="0.5118055555555555" footer="0.5118055555555555"/>
  <pageSetup horizontalDpi="300" verticalDpi="300" orientation="portrait" paperSize="9" scale="92"/>
  <rowBreaks count="12" manualBreakCount="12">
    <brk id="56" max="255" man="1"/>
    <brk id="119" max="255" man="1"/>
    <brk id="176" max="255" man="1"/>
    <brk id="222" max="255" man="1"/>
    <brk id="267" max="255" man="1"/>
    <brk id="320" max="255" man="1"/>
    <brk id="376" max="255" man="1"/>
    <brk id="424" max="255" man="1"/>
    <brk id="464" max="255" man="1"/>
    <brk id="517" max="255" man="1"/>
    <brk id="575" max="255" man="1"/>
    <brk id="62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751"/>
  <sheetViews>
    <sheetView zoomScalePageLayoutView="0" workbookViewId="0" topLeftCell="A1">
      <selection activeCell="A4" sqref="A4"/>
    </sheetView>
  </sheetViews>
  <sheetFormatPr defaultColWidth="9.140625" defaultRowHeight="12" customHeight="1"/>
  <cols>
    <col min="1" max="1" width="3.8515625" style="63" customWidth="1"/>
    <col min="2" max="2" width="12.00390625" style="1" customWidth="1"/>
    <col min="3" max="3" width="51.140625" style="1" customWidth="1"/>
    <col min="4" max="4" width="27.00390625" style="1" customWidth="1"/>
    <col min="5" max="16384" width="9.140625" style="1" customWidth="1"/>
  </cols>
  <sheetData>
    <row r="1" ht="12" customHeight="1">
      <c r="A1" s="64"/>
    </row>
    <row r="2" spans="1:4" ht="51.75" customHeight="1">
      <c r="A2" s="65"/>
      <c r="B2" s="346" t="s">
        <v>1717</v>
      </c>
      <c r="C2" s="346"/>
      <c r="D2" s="346"/>
    </row>
    <row r="3" spans="1:4" ht="9" customHeight="1">
      <c r="A3" s="66"/>
      <c r="B3" s="347" t="s">
        <v>1</v>
      </c>
      <c r="C3" s="347"/>
      <c r="D3" s="347"/>
    </row>
    <row r="4" spans="1:4" ht="39" customHeight="1">
      <c r="A4" s="67" t="s">
        <v>1715</v>
      </c>
      <c r="B4" s="363" t="s">
        <v>1718</v>
      </c>
      <c r="C4" s="363"/>
      <c r="D4" s="68" t="s">
        <v>1708</v>
      </c>
    </row>
    <row r="5" spans="1:4" ht="12" customHeight="1">
      <c r="A5" s="69"/>
      <c r="B5" s="362" t="s">
        <v>8</v>
      </c>
      <c r="C5" s="362"/>
      <c r="D5" s="362"/>
    </row>
    <row r="6" spans="1:4" ht="12" customHeight="1">
      <c r="A6" s="70">
        <v>1</v>
      </c>
      <c r="B6" s="364" t="s">
        <v>9</v>
      </c>
      <c r="C6" s="364"/>
      <c r="D6" s="71">
        <v>217.9</v>
      </c>
    </row>
    <row r="7" spans="1:4" ht="12" customHeight="1">
      <c r="A7" s="72">
        <v>2</v>
      </c>
      <c r="B7" s="351" t="s">
        <v>12</v>
      </c>
      <c r="C7" s="351"/>
      <c r="D7" s="73">
        <v>80.6</v>
      </c>
    </row>
    <row r="8" spans="1:4" ht="12" customHeight="1">
      <c r="A8" s="72">
        <v>3</v>
      </c>
      <c r="B8" s="351" t="s">
        <v>16</v>
      </c>
      <c r="C8" s="351"/>
      <c r="D8" s="73">
        <v>460.2</v>
      </c>
    </row>
    <row r="9" spans="1:4" ht="12" customHeight="1">
      <c r="A9" s="72">
        <v>4</v>
      </c>
      <c r="B9" s="351" t="s">
        <v>20</v>
      </c>
      <c r="C9" s="351"/>
      <c r="D9" s="73">
        <v>40.2</v>
      </c>
    </row>
    <row r="10" spans="1:4" ht="12" customHeight="1">
      <c r="A10" s="72">
        <v>5</v>
      </c>
      <c r="B10" s="351" t="s">
        <v>22</v>
      </c>
      <c r="C10" s="351"/>
      <c r="D10" s="73">
        <v>111.8</v>
      </c>
    </row>
    <row r="11" spans="1:4" ht="12" customHeight="1">
      <c r="A11" s="72">
        <v>6</v>
      </c>
      <c r="B11" s="351" t="s">
        <v>25</v>
      </c>
      <c r="C11" s="351"/>
      <c r="D11" s="73">
        <v>91.8</v>
      </c>
    </row>
    <row r="12" spans="1:4" ht="12" customHeight="1">
      <c r="A12" s="72">
        <v>7</v>
      </c>
      <c r="B12" s="351" t="s">
        <v>28</v>
      </c>
      <c r="C12" s="351"/>
      <c r="D12" s="73">
        <v>91</v>
      </c>
    </row>
    <row r="13" spans="1:4" ht="12" customHeight="1">
      <c r="A13" s="72">
        <v>8</v>
      </c>
      <c r="B13" s="351" t="s">
        <v>30</v>
      </c>
      <c r="C13" s="351"/>
      <c r="D13" s="73">
        <v>97.7</v>
      </c>
    </row>
    <row r="14" spans="1:4" ht="12" customHeight="1">
      <c r="A14" s="72">
        <v>9</v>
      </c>
      <c r="B14" s="351" t="s">
        <v>33</v>
      </c>
      <c r="C14" s="351"/>
      <c r="D14" s="73">
        <v>108.2</v>
      </c>
    </row>
    <row r="15" spans="1:4" ht="12" customHeight="1">
      <c r="A15" s="72">
        <v>10</v>
      </c>
      <c r="B15" s="351" t="s">
        <v>36</v>
      </c>
      <c r="C15" s="351"/>
      <c r="D15" s="73">
        <v>93.9</v>
      </c>
    </row>
    <row r="16" spans="1:4" ht="12" customHeight="1">
      <c r="A16" s="72">
        <v>11</v>
      </c>
      <c r="B16" s="351" t="s">
        <v>39</v>
      </c>
      <c r="C16" s="351"/>
      <c r="D16" s="73">
        <v>402.2</v>
      </c>
    </row>
    <row r="17" spans="1:4" ht="12" customHeight="1">
      <c r="A17" s="72">
        <v>12</v>
      </c>
      <c r="B17" s="351" t="s">
        <v>42</v>
      </c>
      <c r="C17" s="351"/>
      <c r="D17" s="73">
        <v>392.4</v>
      </c>
    </row>
    <row r="18" spans="1:4" ht="12" customHeight="1">
      <c r="A18" s="72">
        <v>13</v>
      </c>
      <c r="B18" s="351" t="s">
        <v>45</v>
      </c>
      <c r="C18" s="351"/>
      <c r="D18" s="73">
        <v>391.5</v>
      </c>
    </row>
    <row r="19" spans="1:4" ht="12" customHeight="1">
      <c r="A19" s="72">
        <v>14</v>
      </c>
      <c r="B19" s="351" t="s">
        <v>49</v>
      </c>
      <c r="C19" s="351"/>
      <c r="D19" s="73">
        <v>380.8</v>
      </c>
    </row>
    <row r="20" spans="1:4" ht="12" customHeight="1">
      <c r="A20" s="72">
        <v>15</v>
      </c>
      <c r="B20" s="351" t="s">
        <v>52</v>
      </c>
      <c r="C20" s="351"/>
      <c r="D20" s="73">
        <v>502.9</v>
      </c>
    </row>
    <row r="21" spans="1:4" ht="12" customHeight="1">
      <c r="A21" s="72">
        <v>16</v>
      </c>
      <c r="B21" s="351" t="s">
        <v>56</v>
      </c>
      <c r="C21" s="351"/>
      <c r="D21" s="73">
        <v>502.9</v>
      </c>
    </row>
    <row r="22" spans="1:4" ht="12" customHeight="1">
      <c r="A22" s="72">
        <v>17</v>
      </c>
      <c r="B22" s="351" t="s">
        <v>60</v>
      </c>
      <c r="C22" s="351"/>
      <c r="D22" s="73">
        <v>503.6</v>
      </c>
    </row>
    <row r="23" spans="1:4" ht="12" customHeight="1">
      <c r="A23" s="72">
        <v>18</v>
      </c>
      <c r="B23" s="351" t="s">
        <v>63</v>
      </c>
      <c r="C23" s="351"/>
      <c r="D23" s="73">
        <v>922.9</v>
      </c>
    </row>
    <row r="24" spans="1:4" ht="12" customHeight="1">
      <c r="A24" s="72">
        <v>19</v>
      </c>
      <c r="B24" s="351" t="s">
        <v>67</v>
      </c>
      <c r="C24" s="351"/>
      <c r="D24" s="73">
        <v>1377.5</v>
      </c>
    </row>
    <row r="25" spans="1:4" ht="12" customHeight="1">
      <c r="A25" s="72">
        <v>20</v>
      </c>
      <c r="B25" s="351" t="s">
        <v>71</v>
      </c>
      <c r="C25" s="351"/>
      <c r="D25" s="73">
        <v>1348.2</v>
      </c>
    </row>
    <row r="26" spans="1:4" ht="12" customHeight="1">
      <c r="A26" s="72">
        <v>21</v>
      </c>
      <c r="B26" s="351" t="s">
        <v>74</v>
      </c>
      <c r="C26" s="351"/>
      <c r="D26" s="73">
        <v>1832.4</v>
      </c>
    </row>
    <row r="27" spans="1:4" ht="12" customHeight="1">
      <c r="A27" s="72">
        <v>22</v>
      </c>
      <c r="B27" s="351" t="s">
        <v>78</v>
      </c>
      <c r="C27" s="351"/>
      <c r="D27" s="73">
        <v>248</v>
      </c>
    </row>
    <row r="28" spans="1:4" ht="12" customHeight="1">
      <c r="A28" s="72">
        <v>23</v>
      </c>
      <c r="B28" s="351" t="s">
        <v>81</v>
      </c>
      <c r="C28" s="351"/>
      <c r="D28" s="74">
        <f>307.9+19</f>
        <v>326.9</v>
      </c>
    </row>
    <row r="29" spans="1:4" ht="12" customHeight="1">
      <c r="A29" s="72">
        <v>24</v>
      </c>
      <c r="B29" s="351" t="s">
        <v>84</v>
      </c>
      <c r="C29" s="351"/>
      <c r="D29" s="73">
        <v>259.7</v>
      </c>
    </row>
    <row r="30" spans="1:4" ht="12" customHeight="1">
      <c r="A30" s="72">
        <v>25</v>
      </c>
      <c r="B30" s="351" t="s">
        <v>86</v>
      </c>
      <c r="C30" s="351"/>
      <c r="D30" s="73">
        <v>1905.4</v>
      </c>
    </row>
    <row r="31" spans="1:4" ht="12" customHeight="1">
      <c r="A31" s="72">
        <v>26</v>
      </c>
      <c r="B31" s="351" t="s">
        <v>90</v>
      </c>
      <c r="C31" s="351"/>
      <c r="D31" s="73">
        <v>1008.6</v>
      </c>
    </row>
    <row r="32" spans="1:4" ht="12" customHeight="1">
      <c r="A32" s="72">
        <v>27</v>
      </c>
      <c r="B32" s="351" t="s">
        <v>94</v>
      </c>
      <c r="C32" s="351"/>
      <c r="D32" s="73">
        <v>740</v>
      </c>
    </row>
    <row r="33" spans="1:4" ht="12" customHeight="1">
      <c r="A33" s="72">
        <v>28</v>
      </c>
      <c r="B33" s="351" t="s">
        <v>97</v>
      </c>
      <c r="C33" s="351"/>
      <c r="D33" s="73">
        <v>90.1</v>
      </c>
    </row>
    <row r="34" spans="1:4" ht="12" customHeight="1">
      <c r="A34" s="72">
        <v>29</v>
      </c>
      <c r="B34" s="351" t="s">
        <v>100</v>
      </c>
      <c r="C34" s="351"/>
      <c r="D34" s="73">
        <v>59.6</v>
      </c>
    </row>
    <row r="35" spans="1:4" ht="12" customHeight="1">
      <c r="A35" s="72">
        <v>30</v>
      </c>
      <c r="B35" s="351" t="s">
        <v>103</v>
      </c>
      <c r="C35" s="351"/>
      <c r="D35" s="73">
        <v>80.7</v>
      </c>
    </row>
    <row r="36" spans="1:4" ht="12" customHeight="1">
      <c r="A36" s="72">
        <v>31</v>
      </c>
      <c r="B36" s="351" t="s">
        <v>105</v>
      </c>
      <c r="C36" s="351"/>
      <c r="D36" s="75">
        <v>116</v>
      </c>
    </row>
    <row r="37" spans="1:4" ht="12" customHeight="1">
      <c r="A37" s="72">
        <v>32</v>
      </c>
      <c r="B37" s="351" t="s">
        <v>107</v>
      </c>
      <c r="C37" s="351"/>
      <c r="D37" s="73">
        <v>50.3</v>
      </c>
    </row>
    <row r="38" spans="1:4" ht="12" customHeight="1">
      <c r="A38" s="72">
        <v>33</v>
      </c>
      <c r="B38" s="351" t="s">
        <v>109</v>
      </c>
      <c r="C38" s="351"/>
      <c r="D38" s="73">
        <v>352.2</v>
      </c>
    </row>
    <row r="39" spans="1:4" ht="12" customHeight="1">
      <c r="A39" s="72">
        <v>34</v>
      </c>
      <c r="B39" s="351" t="s">
        <v>111</v>
      </c>
      <c r="C39" s="351"/>
      <c r="D39" s="73">
        <v>153.8</v>
      </c>
    </row>
    <row r="40" spans="1:4" ht="12" customHeight="1">
      <c r="A40" s="72">
        <v>35</v>
      </c>
      <c r="B40" s="351" t="s">
        <v>113</v>
      </c>
      <c r="C40" s="351"/>
      <c r="D40" s="73">
        <v>30.8</v>
      </c>
    </row>
    <row r="41" spans="1:4" ht="12" customHeight="1">
      <c r="A41" s="72">
        <v>36</v>
      </c>
      <c r="B41" s="351" t="s">
        <v>115</v>
      </c>
      <c r="C41" s="351"/>
      <c r="D41" s="73">
        <v>29.5</v>
      </c>
    </row>
    <row r="42" spans="1:4" ht="12" customHeight="1">
      <c r="A42" s="72">
        <v>37</v>
      </c>
      <c r="B42" s="351" t="s">
        <v>117</v>
      </c>
      <c r="C42" s="351"/>
      <c r="D42" s="73">
        <v>41.4</v>
      </c>
    </row>
    <row r="43" spans="1:4" ht="12" customHeight="1">
      <c r="A43" s="72">
        <v>38</v>
      </c>
      <c r="B43" s="351" t="s">
        <v>119</v>
      </c>
      <c r="C43" s="351"/>
      <c r="D43" s="73">
        <v>155.7</v>
      </c>
    </row>
    <row r="44" spans="1:4" ht="12" customHeight="1">
      <c r="A44" s="72">
        <v>39</v>
      </c>
      <c r="B44" s="351" t="s">
        <v>122</v>
      </c>
      <c r="C44" s="351"/>
      <c r="D44" s="73">
        <v>115.8</v>
      </c>
    </row>
    <row r="45" spans="1:4" ht="12" customHeight="1">
      <c r="A45" s="72">
        <v>40</v>
      </c>
      <c r="B45" s="351" t="s">
        <v>124</v>
      </c>
      <c r="C45" s="351"/>
      <c r="D45" s="73">
        <v>103.1</v>
      </c>
    </row>
    <row r="46" spans="1:4" ht="12" customHeight="1">
      <c r="A46" s="76">
        <v>41</v>
      </c>
      <c r="B46" s="358" t="s">
        <v>126</v>
      </c>
      <c r="C46" s="358"/>
      <c r="D46" s="77">
        <v>166</v>
      </c>
    </row>
    <row r="47" spans="1:4" ht="12" customHeight="1">
      <c r="A47" s="69"/>
      <c r="B47" s="359" t="s">
        <v>130</v>
      </c>
      <c r="C47" s="359"/>
      <c r="D47" s="78">
        <f>SUM(D6:D46)</f>
        <v>15984.2</v>
      </c>
    </row>
    <row r="48" spans="1:4" ht="12" customHeight="1">
      <c r="A48" s="69"/>
      <c r="B48" s="362" t="s">
        <v>131</v>
      </c>
      <c r="C48" s="362"/>
      <c r="D48" s="362"/>
    </row>
    <row r="49" spans="1:4" ht="12" customHeight="1">
      <c r="A49" s="70">
        <v>42</v>
      </c>
      <c r="B49" s="360" t="s">
        <v>137</v>
      </c>
      <c r="C49" s="360"/>
      <c r="D49" s="80">
        <v>391.5</v>
      </c>
    </row>
    <row r="50" spans="1:4" ht="12" customHeight="1">
      <c r="A50" s="72">
        <v>43</v>
      </c>
      <c r="B50" s="351" t="s">
        <v>140</v>
      </c>
      <c r="C50" s="351"/>
      <c r="D50" s="81">
        <v>604.48</v>
      </c>
    </row>
    <row r="51" spans="1:4" ht="12" customHeight="1">
      <c r="A51" s="72">
        <v>44</v>
      </c>
      <c r="B51" s="351" t="s">
        <v>142</v>
      </c>
      <c r="C51" s="351"/>
      <c r="D51" s="81">
        <v>1133.9</v>
      </c>
    </row>
    <row r="52" spans="1:4" ht="12" customHeight="1">
      <c r="A52" s="72">
        <v>45</v>
      </c>
      <c r="B52" s="351" t="s">
        <v>144</v>
      </c>
      <c r="C52" s="351"/>
      <c r="D52" s="81">
        <v>385</v>
      </c>
    </row>
    <row r="53" spans="1:4" ht="12" customHeight="1">
      <c r="A53" s="72">
        <v>46</v>
      </c>
      <c r="B53" s="351" t="s">
        <v>146</v>
      </c>
      <c r="C53" s="351"/>
      <c r="D53" s="81">
        <v>1111.7</v>
      </c>
    </row>
    <row r="54" spans="1:4" ht="12" customHeight="1">
      <c r="A54" s="72">
        <v>47</v>
      </c>
      <c r="B54" s="351" t="s">
        <v>149</v>
      </c>
      <c r="C54" s="351"/>
      <c r="D54" s="82">
        <v>392.4</v>
      </c>
    </row>
    <row r="55" spans="1:4" ht="12" customHeight="1">
      <c r="A55" s="72">
        <v>48</v>
      </c>
      <c r="B55" s="351" t="s">
        <v>151</v>
      </c>
      <c r="C55" s="351"/>
      <c r="D55" s="81">
        <v>383.3</v>
      </c>
    </row>
    <row r="56" spans="1:4" ht="12" customHeight="1">
      <c r="A56" s="72">
        <v>49</v>
      </c>
      <c r="B56" s="351" t="s">
        <v>152</v>
      </c>
      <c r="C56" s="351"/>
      <c r="D56" s="81">
        <v>374.8</v>
      </c>
    </row>
    <row r="57" spans="1:4" ht="12" customHeight="1">
      <c r="A57" s="72">
        <v>50</v>
      </c>
      <c r="B57" s="351" t="s">
        <v>153</v>
      </c>
      <c r="C57" s="351"/>
      <c r="D57" s="83">
        <v>382.3</v>
      </c>
    </row>
    <row r="58" spans="1:4" ht="12" customHeight="1">
      <c r="A58" s="72">
        <v>51</v>
      </c>
      <c r="B58" s="351" t="s">
        <v>155</v>
      </c>
      <c r="C58" s="351"/>
      <c r="D58" s="83">
        <v>374.5</v>
      </c>
    </row>
    <row r="59" spans="1:4" ht="12" customHeight="1">
      <c r="A59" s="72">
        <v>52</v>
      </c>
      <c r="B59" s="351" t="s">
        <v>156</v>
      </c>
      <c r="C59" s="351"/>
      <c r="D59" s="83">
        <v>377.9</v>
      </c>
    </row>
    <row r="60" spans="1:4" ht="12" customHeight="1">
      <c r="A60" s="72">
        <v>53</v>
      </c>
      <c r="B60" s="351" t="s">
        <v>157</v>
      </c>
      <c r="C60" s="351"/>
      <c r="D60" s="83">
        <v>380.2</v>
      </c>
    </row>
    <row r="61" spans="1:4" ht="12" customHeight="1">
      <c r="A61" s="72">
        <v>54</v>
      </c>
      <c r="B61" s="351" t="s">
        <v>158</v>
      </c>
      <c r="C61" s="351"/>
      <c r="D61" s="83">
        <v>864.7</v>
      </c>
    </row>
    <row r="62" spans="1:4" ht="12" customHeight="1">
      <c r="A62" s="72">
        <v>55</v>
      </c>
      <c r="B62" s="351" t="s">
        <v>161</v>
      </c>
      <c r="C62" s="351"/>
      <c r="D62" s="83">
        <v>516.7</v>
      </c>
    </row>
    <row r="63" spans="1:4" ht="12" customHeight="1">
      <c r="A63" s="72">
        <v>56</v>
      </c>
      <c r="B63" s="351" t="s">
        <v>162</v>
      </c>
      <c r="C63" s="351"/>
      <c r="D63" s="83">
        <v>510.9</v>
      </c>
    </row>
    <row r="64" spans="1:4" ht="12" customHeight="1">
      <c r="A64" s="72">
        <v>57</v>
      </c>
      <c r="B64" s="351" t="s">
        <v>163</v>
      </c>
      <c r="C64" s="351"/>
      <c r="D64" s="83">
        <v>517.9</v>
      </c>
    </row>
    <row r="65" spans="1:4" ht="12" customHeight="1">
      <c r="A65" s="72">
        <v>58</v>
      </c>
      <c r="B65" s="351" t="s">
        <v>164</v>
      </c>
      <c r="C65" s="351"/>
      <c r="D65" s="83">
        <v>509.1</v>
      </c>
    </row>
    <row r="66" spans="1:4" ht="12" customHeight="1">
      <c r="A66" s="72">
        <v>59</v>
      </c>
      <c r="B66" s="351" t="s">
        <v>165</v>
      </c>
      <c r="C66" s="351"/>
      <c r="D66" s="83">
        <v>2356.6</v>
      </c>
    </row>
    <row r="67" spans="1:4" ht="12" customHeight="1">
      <c r="A67" s="72">
        <v>60</v>
      </c>
      <c r="B67" s="351" t="s">
        <v>168</v>
      </c>
      <c r="C67" s="351"/>
      <c r="D67" s="83">
        <v>2344.6</v>
      </c>
    </row>
    <row r="68" spans="1:4" ht="12" customHeight="1">
      <c r="A68" s="72">
        <v>61</v>
      </c>
      <c r="B68" s="351" t="s">
        <v>171</v>
      </c>
      <c r="C68" s="351"/>
      <c r="D68" s="83">
        <v>513.9</v>
      </c>
    </row>
    <row r="69" spans="1:4" ht="12" customHeight="1">
      <c r="A69" s="72">
        <v>62</v>
      </c>
      <c r="B69" s="351" t="s">
        <v>173</v>
      </c>
      <c r="C69" s="351"/>
      <c r="D69" s="83">
        <v>452.3</v>
      </c>
    </row>
    <row r="70" spans="1:4" ht="12" customHeight="1">
      <c r="A70" s="72">
        <v>63</v>
      </c>
      <c r="B70" s="351" t="s">
        <v>174</v>
      </c>
      <c r="C70" s="351"/>
      <c r="D70" s="83">
        <v>205.3</v>
      </c>
    </row>
    <row r="71" spans="1:4" ht="12" customHeight="1">
      <c r="A71" s="72">
        <v>64</v>
      </c>
      <c r="B71" s="351" t="s">
        <v>176</v>
      </c>
      <c r="C71" s="351"/>
      <c r="D71" s="83">
        <v>123.1</v>
      </c>
    </row>
    <row r="72" spans="1:4" ht="12" customHeight="1">
      <c r="A72" s="72">
        <v>65</v>
      </c>
      <c r="B72" s="351" t="s">
        <v>178</v>
      </c>
      <c r="C72" s="351"/>
      <c r="D72" s="83">
        <v>1822.3</v>
      </c>
    </row>
    <row r="73" spans="1:4" ht="12" customHeight="1">
      <c r="A73" s="76">
        <v>66</v>
      </c>
      <c r="B73" s="358" t="s">
        <v>182</v>
      </c>
      <c r="C73" s="358"/>
      <c r="D73" s="82">
        <v>585.4</v>
      </c>
    </row>
    <row r="74" spans="1:4" ht="12" customHeight="1">
      <c r="A74" s="69"/>
      <c r="B74" s="359" t="s">
        <v>130</v>
      </c>
      <c r="C74" s="359"/>
      <c r="D74" s="84">
        <f>SUM(D49:D73)</f>
        <v>17614.78</v>
      </c>
    </row>
    <row r="75" spans="1:4" ht="12" customHeight="1">
      <c r="A75" s="69"/>
      <c r="B75" s="362" t="s">
        <v>185</v>
      </c>
      <c r="C75" s="362"/>
      <c r="D75" s="362"/>
    </row>
    <row r="76" spans="1:4" ht="12" customHeight="1">
      <c r="A76" s="85">
        <v>67</v>
      </c>
      <c r="B76" s="360" t="s">
        <v>186</v>
      </c>
      <c r="C76" s="360"/>
      <c r="D76" s="86">
        <v>782.6</v>
      </c>
    </row>
    <row r="77" spans="1:4" ht="12" customHeight="1">
      <c r="A77" s="72">
        <v>68</v>
      </c>
      <c r="B77" s="351" t="s">
        <v>189</v>
      </c>
      <c r="C77" s="351"/>
      <c r="D77" s="83">
        <v>776.9</v>
      </c>
    </row>
    <row r="78" spans="1:4" ht="12" customHeight="1">
      <c r="A78" s="72">
        <v>69</v>
      </c>
      <c r="B78" s="351" t="s">
        <v>191</v>
      </c>
      <c r="C78" s="351"/>
      <c r="D78" s="83">
        <v>106.7</v>
      </c>
    </row>
    <row r="79" spans="1:4" ht="12" customHeight="1">
      <c r="A79" s="72">
        <v>70</v>
      </c>
      <c r="B79" s="351" t="s">
        <v>193</v>
      </c>
      <c r="C79" s="351"/>
      <c r="D79" s="83">
        <v>182.1</v>
      </c>
    </row>
    <row r="80" spans="1:4" ht="12" customHeight="1">
      <c r="A80" s="72">
        <v>71</v>
      </c>
      <c r="B80" s="351" t="s">
        <v>195</v>
      </c>
      <c r="C80" s="351"/>
      <c r="D80" s="83">
        <v>60.7</v>
      </c>
    </row>
    <row r="81" spans="1:4" ht="12" customHeight="1">
      <c r="A81" s="72">
        <v>72</v>
      </c>
      <c r="B81" s="351" t="s">
        <v>197</v>
      </c>
      <c r="C81" s="351"/>
      <c r="D81" s="83">
        <v>67.6</v>
      </c>
    </row>
    <row r="82" spans="1:7" ht="12" customHeight="1">
      <c r="A82" s="72">
        <v>73</v>
      </c>
      <c r="B82" s="351" t="s">
        <v>199</v>
      </c>
      <c r="C82" s="351"/>
      <c r="D82" s="83">
        <v>45.6</v>
      </c>
      <c r="F82" s="56" t="s">
        <v>1716</v>
      </c>
      <c r="G82" s="1">
        <v>2</v>
      </c>
    </row>
    <row r="83" spans="1:4" ht="12" customHeight="1">
      <c r="A83" s="72">
        <v>74</v>
      </c>
      <c r="B83" s="351" t="s">
        <v>201</v>
      </c>
      <c r="C83" s="351"/>
      <c r="D83" s="83">
        <v>1354.7</v>
      </c>
    </row>
    <row r="84" spans="1:4" ht="12" customHeight="1">
      <c r="A84" s="72">
        <v>75</v>
      </c>
      <c r="B84" s="351" t="s">
        <v>205</v>
      </c>
      <c r="C84" s="351"/>
      <c r="D84" s="83">
        <v>96.2</v>
      </c>
    </row>
    <row r="85" spans="1:4" ht="12" customHeight="1">
      <c r="A85" s="72">
        <v>76</v>
      </c>
      <c r="B85" s="351" t="s">
        <v>207</v>
      </c>
      <c r="C85" s="351"/>
      <c r="D85" s="83">
        <v>99.8</v>
      </c>
    </row>
    <row r="86" spans="1:4" ht="12" customHeight="1">
      <c r="A86" s="72">
        <v>77</v>
      </c>
      <c r="B86" s="351" t="s">
        <v>211</v>
      </c>
      <c r="C86" s="351"/>
      <c r="D86" s="83">
        <v>115.2</v>
      </c>
    </row>
    <row r="87" spans="1:4" ht="12" customHeight="1">
      <c r="A87" s="72">
        <v>78</v>
      </c>
      <c r="B87" s="351" t="s">
        <v>213</v>
      </c>
      <c r="C87" s="351"/>
      <c r="D87" s="83">
        <v>113.7</v>
      </c>
    </row>
    <row r="88" spans="1:4" ht="12" customHeight="1">
      <c r="A88" s="72">
        <v>79</v>
      </c>
      <c r="B88" s="351" t="s">
        <v>215</v>
      </c>
      <c r="C88" s="351"/>
      <c r="D88" s="83">
        <v>2827.3</v>
      </c>
    </row>
    <row r="89" spans="1:4" ht="12" customHeight="1">
      <c r="A89" s="72">
        <v>80</v>
      </c>
      <c r="B89" s="351" t="s">
        <v>218</v>
      </c>
      <c r="C89" s="351"/>
      <c r="D89" s="83">
        <v>394.8</v>
      </c>
    </row>
    <row r="90" spans="1:4" ht="12" customHeight="1">
      <c r="A90" s="72">
        <v>81</v>
      </c>
      <c r="B90" s="351" t="s">
        <v>220</v>
      </c>
      <c r="C90" s="351"/>
      <c r="D90" s="83">
        <v>3204.3</v>
      </c>
    </row>
    <row r="91" spans="1:4" ht="12" customHeight="1">
      <c r="A91" s="72">
        <v>82</v>
      </c>
      <c r="B91" s="351" t="s">
        <v>224</v>
      </c>
      <c r="C91" s="351"/>
      <c r="D91" s="83">
        <v>541.7</v>
      </c>
    </row>
    <row r="92" spans="1:4" ht="12" customHeight="1">
      <c r="A92" s="72">
        <v>83</v>
      </c>
      <c r="B92" s="351" t="s">
        <v>226</v>
      </c>
      <c r="C92" s="351"/>
      <c r="D92" s="83">
        <v>463.4</v>
      </c>
    </row>
    <row r="93" spans="1:4" ht="12" customHeight="1">
      <c r="A93" s="72">
        <v>84</v>
      </c>
      <c r="B93" s="351" t="s">
        <v>229</v>
      </c>
      <c r="C93" s="351"/>
      <c r="D93" s="83">
        <v>402.2</v>
      </c>
    </row>
    <row r="94" spans="1:4" ht="12" customHeight="1">
      <c r="A94" s="72">
        <v>85</v>
      </c>
      <c r="B94" s="351" t="s">
        <v>231</v>
      </c>
      <c r="C94" s="351"/>
      <c r="D94" s="83">
        <v>465.6</v>
      </c>
    </row>
    <row r="95" spans="1:4" ht="12" customHeight="1">
      <c r="A95" s="72">
        <v>86</v>
      </c>
      <c r="B95" s="351" t="s">
        <v>234</v>
      </c>
      <c r="C95" s="351"/>
      <c r="D95" s="83">
        <v>325.5</v>
      </c>
    </row>
    <row r="96" spans="1:4" ht="12" customHeight="1">
      <c r="A96" s="72">
        <v>87</v>
      </c>
      <c r="B96" s="351" t="s">
        <v>237</v>
      </c>
      <c r="C96" s="351"/>
      <c r="D96" s="83">
        <v>470.3</v>
      </c>
    </row>
    <row r="97" spans="1:4" ht="12" customHeight="1">
      <c r="A97" s="72">
        <v>88</v>
      </c>
      <c r="B97" s="351" t="s">
        <v>239</v>
      </c>
      <c r="C97" s="351"/>
      <c r="D97" s="83">
        <v>860.2</v>
      </c>
    </row>
    <row r="98" spans="1:4" ht="12" customHeight="1">
      <c r="A98" s="72">
        <v>89</v>
      </c>
      <c r="B98" s="351" t="s">
        <v>243</v>
      </c>
      <c r="C98" s="351"/>
      <c r="D98" s="83">
        <v>819</v>
      </c>
    </row>
    <row r="99" spans="1:4" ht="12" customHeight="1">
      <c r="A99" s="72">
        <v>90</v>
      </c>
      <c r="B99" s="351" t="s">
        <v>246</v>
      </c>
      <c r="C99" s="351"/>
      <c r="D99" s="86">
        <v>450.9</v>
      </c>
    </row>
    <row r="100" spans="1:4" ht="12" customHeight="1">
      <c r="A100" s="72">
        <v>91</v>
      </c>
      <c r="B100" s="351" t="s">
        <v>248</v>
      </c>
      <c r="C100" s="351"/>
      <c r="D100" s="83">
        <v>468</v>
      </c>
    </row>
    <row r="101" spans="1:4" ht="12" customHeight="1">
      <c r="A101" s="72">
        <v>92</v>
      </c>
      <c r="B101" s="351" t="s">
        <v>250</v>
      </c>
      <c r="C101" s="351"/>
      <c r="D101" s="83">
        <v>1336.7</v>
      </c>
    </row>
    <row r="102" spans="1:4" ht="12" customHeight="1">
      <c r="A102" s="72">
        <v>93</v>
      </c>
      <c r="B102" s="351" t="s">
        <v>254</v>
      </c>
      <c r="C102" s="351"/>
      <c r="D102" s="83">
        <v>557.39</v>
      </c>
    </row>
    <row r="103" spans="1:4" ht="12" customHeight="1">
      <c r="A103" s="72">
        <v>94</v>
      </c>
      <c r="B103" s="351" t="s">
        <v>256</v>
      </c>
      <c r="C103" s="351"/>
      <c r="D103" s="83">
        <v>559</v>
      </c>
    </row>
    <row r="104" spans="1:4" ht="12" customHeight="1">
      <c r="A104" s="72">
        <v>95</v>
      </c>
      <c r="B104" s="351" t="s">
        <v>258</v>
      </c>
      <c r="C104" s="351"/>
      <c r="D104" s="83">
        <v>170.5</v>
      </c>
    </row>
    <row r="105" spans="1:4" ht="12" customHeight="1">
      <c r="A105" s="72">
        <v>96</v>
      </c>
      <c r="B105" s="351" t="s">
        <v>260</v>
      </c>
      <c r="C105" s="351"/>
      <c r="D105" s="83">
        <v>819.7</v>
      </c>
    </row>
    <row r="106" spans="1:4" ht="12" customHeight="1">
      <c r="A106" s="72">
        <v>97</v>
      </c>
      <c r="B106" s="351" t="s">
        <v>262</v>
      </c>
      <c r="C106" s="351"/>
      <c r="D106" s="83">
        <v>462.6</v>
      </c>
    </row>
    <row r="107" spans="1:4" ht="12" customHeight="1">
      <c r="A107" s="72">
        <v>98</v>
      </c>
      <c r="B107" s="351" t="s">
        <v>264</v>
      </c>
      <c r="C107" s="351"/>
      <c r="D107" s="83">
        <v>836.1</v>
      </c>
    </row>
    <row r="108" spans="1:4" ht="12" customHeight="1">
      <c r="A108" s="72">
        <v>99</v>
      </c>
      <c r="B108" s="351" t="s">
        <v>266</v>
      </c>
      <c r="C108" s="351"/>
      <c r="D108" s="83">
        <v>467.4</v>
      </c>
    </row>
    <row r="109" spans="1:4" ht="12" customHeight="1">
      <c r="A109" s="72">
        <v>100</v>
      </c>
      <c r="B109" s="351" t="s">
        <v>268</v>
      </c>
      <c r="C109" s="351"/>
      <c r="D109" s="83">
        <v>559.4</v>
      </c>
    </row>
    <row r="110" spans="1:4" ht="12" customHeight="1">
      <c r="A110" s="72">
        <v>101</v>
      </c>
      <c r="B110" s="351" t="s">
        <v>270</v>
      </c>
      <c r="C110" s="351"/>
      <c r="D110" s="83">
        <v>439.1</v>
      </c>
    </row>
    <row r="111" spans="1:4" ht="12" customHeight="1">
      <c r="A111" s="72">
        <v>102</v>
      </c>
      <c r="B111" s="351" t="s">
        <v>272</v>
      </c>
      <c r="C111" s="351"/>
      <c r="D111" s="83">
        <v>411.4</v>
      </c>
    </row>
    <row r="112" spans="1:4" ht="12" customHeight="1">
      <c r="A112" s="72">
        <v>103</v>
      </c>
      <c r="B112" s="351" t="s">
        <v>274</v>
      </c>
      <c r="C112" s="351"/>
      <c r="D112" s="83">
        <v>467.8</v>
      </c>
    </row>
    <row r="113" spans="1:4" ht="12" customHeight="1">
      <c r="A113" s="72">
        <v>104</v>
      </c>
      <c r="B113" s="351" t="s">
        <v>276</v>
      </c>
      <c r="C113" s="351"/>
      <c r="D113" s="83">
        <v>868.2</v>
      </c>
    </row>
    <row r="114" spans="1:4" ht="12" customHeight="1">
      <c r="A114" s="72">
        <v>105</v>
      </c>
      <c r="B114" s="351" t="s">
        <v>279</v>
      </c>
      <c r="C114" s="351"/>
      <c r="D114" s="83">
        <v>351</v>
      </c>
    </row>
    <row r="115" spans="1:4" ht="12" customHeight="1">
      <c r="A115" s="72">
        <v>106</v>
      </c>
      <c r="B115" s="351" t="s">
        <v>281</v>
      </c>
      <c r="C115" s="351"/>
      <c r="D115" s="83">
        <v>322.5</v>
      </c>
    </row>
    <row r="116" spans="1:4" ht="12" customHeight="1">
      <c r="A116" s="72">
        <v>107</v>
      </c>
      <c r="B116" s="351" t="s">
        <v>283</v>
      </c>
      <c r="C116" s="351"/>
      <c r="D116" s="83">
        <v>471.8</v>
      </c>
    </row>
    <row r="117" spans="1:4" ht="12" customHeight="1">
      <c r="A117" s="72">
        <v>108</v>
      </c>
      <c r="B117" s="351" t="s">
        <v>285</v>
      </c>
      <c r="C117" s="351"/>
      <c r="D117" s="83">
        <v>842.6</v>
      </c>
    </row>
    <row r="118" spans="1:4" ht="12" customHeight="1">
      <c r="A118" s="72">
        <v>109</v>
      </c>
      <c r="B118" s="351" t="s">
        <v>289</v>
      </c>
      <c r="C118" s="351"/>
      <c r="D118" s="83">
        <v>833.3</v>
      </c>
    </row>
    <row r="119" spans="1:4" ht="12" customHeight="1">
      <c r="A119" s="72">
        <v>110</v>
      </c>
      <c r="B119" s="351" t="s">
        <v>291</v>
      </c>
      <c r="C119" s="351"/>
      <c r="D119" s="83">
        <v>823</v>
      </c>
    </row>
    <row r="120" spans="1:4" ht="12" customHeight="1">
      <c r="A120" s="72">
        <v>111</v>
      </c>
      <c r="B120" s="351" t="s">
        <v>294</v>
      </c>
      <c r="C120" s="351"/>
      <c r="D120" s="83">
        <v>824.6</v>
      </c>
    </row>
    <row r="121" spans="1:4" ht="12" customHeight="1">
      <c r="A121" s="72">
        <v>112</v>
      </c>
      <c r="B121" s="351" t="s">
        <v>296</v>
      </c>
      <c r="C121" s="351"/>
      <c r="D121" s="83">
        <v>824.9</v>
      </c>
    </row>
    <row r="122" spans="1:4" ht="12" customHeight="1">
      <c r="A122" s="72">
        <v>113</v>
      </c>
      <c r="B122" s="351" t="s">
        <v>298</v>
      </c>
      <c r="C122" s="351"/>
      <c r="D122" s="83">
        <v>867.5</v>
      </c>
    </row>
    <row r="123" spans="1:4" ht="12" customHeight="1">
      <c r="A123" s="72">
        <v>114</v>
      </c>
      <c r="B123" s="351" t="s">
        <v>301</v>
      </c>
      <c r="C123" s="351"/>
      <c r="D123" s="83">
        <v>857.8</v>
      </c>
    </row>
    <row r="124" spans="1:4" ht="12" customHeight="1">
      <c r="A124" s="72">
        <v>115</v>
      </c>
      <c r="B124" s="351" t="s">
        <v>303</v>
      </c>
      <c r="C124" s="351"/>
      <c r="D124" s="83">
        <v>853.9</v>
      </c>
    </row>
    <row r="125" spans="1:4" ht="12" customHeight="1">
      <c r="A125" s="72">
        <v>116</v>
      </c>
      <c r="B125" s="351" t="s">
        <v>305</v>
      </c>
      <c r="C125" s="351"/>
      <c r="D125" s="86">
        <v>871.4</v>
      </c>
    </row>
    <row r="126" spans="1:4" ht="12" customHeight="1">
      <c r="A126" s="72">
        <v>117</v>
      </c>
      <c r="B126" s="351" t="s">
        <v>307</v>
      </c>
      <c r="C126" s="351"/>
      <c r="D126" s="83">
        <v>886.6</v>
      </c>
    </row>
    <row r="127" spans="1:4" ht="12" customHeight="1">
      <c r="A127" s="72">
        <v>118</v>
      </c>
      <c r="B127" s="351" t="s">
        <v>310</v>
      </c>
      <c r="C127" s="351"/>
      <c r="D127" s="83">
        <v>836.7</v>
      </c>
    </row>
    <row r="128" spans="1:4" ht="12" customHeight="1">
      <c r="A128" s="72">
        <v>119</v>
      </c>
      <c r="B128" s="351" t="s">
        <v>312</v>
      </c>
      <c r="C128" s="351"/>
      <c r="D128" s="83">
        <v>4170.6</v>
      </c>
    </row>
    <row r="129" spans="1:4" ht="12" customHeight="1">
      <c r="A129" s="72">
        <v>120</v>
      </c>
      <c r="B129" s="351" t="s">
        <v>316</v>
      </c>
      <c r="C129" s="351"/>
      <c r="D129" s="83">
        <v>2813.6</v>
      </c>
    </row>
    <row r="130" spans="1:4" ht="12" customHeight="1">
      <c r="A130" s="72">
        <v>121</v>
      </c>
      <c r="B130" s="351" t="s">
        <v>320</v>
      </c>
      <c r="C130" s="351"/>
      <c r="D130" s="83">
        <v>2797.7</v>
      </c>
    </row>
    <row r="131" spans="1:4" ht="12" customHeight="1">
      <c r="A131" s="72">
        <v>122</v>
      </c>
      <c r="B131" s="351" t="s">
        <v>324</v>
      </c>
      <c r="C131" s="351"/>
      <c r="D131" s="83">
        <v>829.7</v>
      </c>
    </row>
    <row r="132" spans="1:4" ht="12" customHeight="1">
      <c r="A132" s="72">
        <v>123</v>
      </c>
      <c r="B132" s="351" t="s">
        <v>326</v>
      </c>
      <c r="C132" s="351"/>
      <c r="D132" s="83">
        <v>1448</v>
      </c>
    </row>
    <row r="133" spans="1:4" ht="12" customHeight="1">
      <c r="A133" s="72">
        <v>124</v>
      </c>
      <c r="B133" s="351" t="s">
        <v>328</v>
      </c>
      <c r="C133" s="351"/>
      <c r="D133" s="83">
        <v>928.3</v>
      </c>
    </row>
    <row r="134" spans="1:4" ht="12" customHeight="1">
      <c r="A134" s="72">
        <v>125</v>
      </c>
      <c r="B134" s="351" t="s">
        <v>331</v>
      </c>
      <c r="C134" s="351"/>
      <c r="D134" s="83">
        <v>3241</v>
      </c>
    </row>
    <row r="135" spans="1:4" ht="12" customHeight="1">
      <c r="A135" s="72">
        <v>126</v>
      </c>
      <c r="B135" s="351" t="s">
        <v>335</v>
      </c>
      <c r="C135" s="351"/>
      <c r="D135" s="83">
        <v>970.1</v>
      </c>
    </row>
    <row r="136" spans="1:4" ht="12" customHeight="1">
      <c r="A136" s="72">
        <v>127</v>
      </c>
      <c r="B136" s="351" t="s">
        <v>337</v>
      </c>
      <c r="C136" s="351"/>
      <c r="D136" s="83">
        <v>1419.1</v>
      </c>
    </row>
    <row r="137" spans="1:4" ht="12" customHeight="1">
      <c r="A137" s="72">
        <v>128</v>
      </c>
      <c r="B137" s="351" t="s">
        <v>341</v>
      </c>
      <c r="C137" s="351"/>
      <c r="D137" s="83">
        <v>966.6</v>
      </c>
    </row>
    <row r="138" spans="1:4" ht="12" customHeight="1">
      <c r="A138" s="72">
        <v>129</v>
      </c>
      <c r="B138" s="351" t="s">
        <v>343</v>
      </c>
      <c r="C138" s="351"/>
      <c r="D138" s="83">
        <v>1478.9</v>
      </c>
    </row>
    <row r="139" spans="1:4" ht="12" customHeight="1">
      <c r="A139" s="72">
        <v>130</v>
      </c>
      <c r="B139" s="351" t="s">
        <v>345</v>
      </c>
      <c r="C139" s="351"/>
      <c r="D139" s="83">
        <v>1101.2</v>
      </c>
    </row>
    <row r="140" spans="1:4" ht="12" customHeight="1">
      <c r="A140" s="72">
        <v>131</v>
      </c>
      <c r="B140" s="351" t="s">
        <v>347</v>
      </c>
      <c r="C140" s="351"/>
      <c r="D140" s="83">
        <v>1453.6</v>
      </c>
    </row>
    <row r="141" spans="1:4" ht="12" customHeight="1">
      <c r="A141" s="72">
        <v>132</v>
      </c>
      <c r="B141" s="351" t="s">
        <v>351</v>
      </c>
      <c r="C141" s="351"/>
      <c r="D141" s="83">
        <v>817.8</v>
      </c>
    </row>
    <row r="142" spans="1:4" ht="12" customHeight="1">
      <c r="A142" s="72">
        <v>133</v>
      </c>
      <c r="B142" s="351" t="s">
        <v>353</v>
      </c>
      <c r="C142" s="351"/>
      <c r="D142" s="83">
        <v>1069</v>
      </c>
    </row>
    <row r="143" spans="1:4" ht="12" customHeight="1">
      <c r="A143" s="72">
        <v>134</v>
      </c>
      <c r="B143" s="351" t="s">
        <v>355</v>
      </c>
      <c r="C143" s="351"/>
      <c r="D143" s="83">
        <v>1504.2</v>
      </c>
    </row>
    <row r="144" spans="1:4" ht="12" customHeight="1">
      <c r="A144" s="72">
        <v>135</v>
      </c>
      <c r="B144" s="351" t="s">
        <v>359</v>
      </c>
      <c r="C144" s="351"/>
      <c r="D144" s="83">
        <v>783.7</v>
      </c>
    </row>
    <row r="145" spans="1:4" ht="12" customHeight="1">
      <c r="A145" s="72">
        <v>136</v>
      </c>
      <c r="B145" s="351" t="s">
        <v>361</v>
      </c>
      <c r="C145" s="351"/>
      <c r="D145" s="83">
        <v>807.7</v>
      </c>
    </row>
    <row r="146" spans="1:4" ht="12" customHeight="1">
      <c r="A146" s="72">
        <v>137</v>
      </c>
      <c r="B146" s="351" t="s">
        <v>363</v>
      </c>
      <c r="C146" s="351"/>
      <c r="D146" s="83">
        <v>776.8</v>
      </c>
    </row>
    <row r="147" spans="1:4" ht="12" customHeight="1">
      <c r="A147" s="72">
        <v>138</v>
      </c>
      <c r="B147" s="351" t="s">
        <v>366</v>
      </c>
      <c r="C147" s="351"/>
      <c r="D147" s="83">
        <v>50.3</v>
      </c>
    </row>
    <row r="148" spans="1:4" ht="12" customHeight="1">
      <c r="A148" s="72">
        <v>138</v>
      </c>
      <c r="B148" s="351" t="s">
        <v>367</v>
      </c>
      <c r="C148" s="351"/>
      <c r="D148" s="83">
        <v>113.8</v>
      </c>
    </row>
    <row r="149" spans="1:4" ht="12" customHeight="1">
      <c r="A149" s="72">
        <v>139</v>
      </c>
      <c r="B149" s="351" t="s">
        <v>369</v>
      </c>
      <c r="C149" s="351"/>
      <c r="D149" s="83">
        <v>135.4</v>
      </c>
    </row>
    <row r="150" spans="1:4" ht="12" customHeight="1">
      <c r="A150" s="72">
        <v>140</v>
      </c>
      <c r="B150" s="351" t="s">
        <v>371</v>
      </c>
      <c r="C150" s="351"/>
      <c r="D150" s="83">
        <v>464.1</v>
      </c>
    </row>
    <row r="151" spans="1:4" ht="12" customHeight="1">
      <c r="A151" s="72">
        <v>141</v>
      </c>
      <c r="B151" s="351" t="s">
        <v>373</v>
      </c>
      <c r="C151" s="351"/>
      <c r="D151" s="83">
        <v>765.6</v>
      </c>
    </row>
    <row r="152" spans="1:4" ht="12" customHeight="1">
      <c r="A152" s="72">
        <v>142</v>
      </c>
      <c r="B152" s="351" t="s">
        <v>377</v>
      </c>
      <c r="C152" s="351"/>
      <c r="D152" s="83">
        <v>93.1</v>
      </c>
    </row>
    <row r="153" spans="1:4" ht="12" customHeight="1">
      <c r="A153" s="72">
        <v>143</v>
      </c>
      <c r="B153" s="351" t="s">
        <v>379</v>
      </c>
      <c r="C153" s="351"/>
      <c r="D153" s="83">
        <v>263.4</v>
      </c>
    </row>
    <row r="154" spans="1:4" ht="12" customHeight="1">
      <c r="A154" s="72">
        <v>144</v>
      </c>
      <c r="B154" s="351" t="s">
        <v>381</v>
      </c>
      <c r="C154" s="351"/>
      <c r="D154" s="83">
        <v>555.2</v>
      </c>
    </row>
    <row r="155" spans="1:4" ht="12" customHeight="1">
      <c r="A155" s="72">
        <v>145</v>
      </c>
      <c r="B155" s="351" t="s">
        <v>383</v>
      </c>
      <c r="C155" s="351"/>
      <c r="D155" s="83">
        <v>573.4</v>
      </c>
    </row>
    <row r="156" spans="1:4" ht="12" customHeight="1">
      <c r="A156" s="72">
        <v>146</v>
      </c>
      <c r="B156" s="351" t="s">
        <v>385</v>
      </c>
      <c r="C156" s="351"/>
      <c r="D156" s="83">
        <v>682.3</v>
      </c>
    </row>
    <row r="157" spans="1:4" ht="12" customHeight="1">
      <c r="A157" s="72">
        <v>147</v>
      </c>
      <c r="B157" s="351" t="s">
        <v>387</v>
      </c>
      <c r="C157" s="351"/>
      <c r="D157" s="83">
        <v>703.6</v>
      </c>
    </row>
    <row r="158" spans="1:4" ht="12" customHeight="1">
      <c r="A158" s="72">
        <v>148</v>
      </c>
      <c r="B158" s="351" t="s">
        <v>389</v>
      </c>
      <c r="C158" s="351"/>
      <c r="D158" s="83">
        <v>680.8</v>
      </c>
    </row>
    <row r="159" spans="1:4" ht="12" customHeight="1">
      <c r="A159" s="72">
        <v>149</v>
      </c>
      <c r="B159" s="351" t="s">
        <v>391</v>
      </c>
      <c r="C159" s="351"/>
      <c r="D159" s="83">
        <v>373.1</v>
      </c>
    </row>
    <row r="160" spans="1:4" ht="12" customHeight="1">
      <c r="A160" s="72">
        <v>150</v>
      </c>
      <c r="B160" s="351" t="s">
        <v>393</v>
      </c>
      <c r="C160" s="351"/>
      <c r="D160" s="83">
        <v>314.9</v>
      </c>
    </row>
    <row r="161" spans="1:4" ht="12" customHeight="1">
      <c r="A161" s="72">
        <v>151</v>
      </c>
      <c r="B161" s="351" t="s">
        <v>395</v>
      </c>
      <c r="C161" s="351"/>
      <c r="D161" s="83">
        <v>1615.7</v>
      </c>
    </row>
    <row r="162" spans="1:4" ht="12" customHeight="1">
      <c r="A162" s="72">
        <v>152</v>
      </c>
      <c r="B162" s="351" t="s">
        <v>397</v>
      </c>
      <c r="C162" s="351"/>
      <c r="D162" s="83">
        <v>975.7</v>
      </c>
    </row>
    <row r="163" spans="1:4" ht="12" customHeight="1">
      <c r="A163" s="72">
        <v>153</v>
      </c>
      <c r="B163" s="351" t="s">
        <v>399</v>
      </c>
      <c r="C163" s="351"/>
      <c r="D163" s="83">
        <v>84.7</v>
      </c>
    </row>
    <row r="164" spans="1:4" ht="12" customHeight="1">
      <c r="A164" s="72">
        <v>154</v>
      </c>
      <c r="B164" s="351" t="s">
        <v>401</v>
      </c>
      <c r="C164" s="351"/>
      <c r="D164" s="83">
        <v>835</v>
      </c>
    </row>
    <row r="165" spans="1:4" ht="12" customHeight="1">
      <c r="A165" s="72">
        <v>155</v>
      </c>
      <c r="B165" s="351" t="s">
        <v>403</v>
      </c>
      <c r="C165" s="351"/>
      <c r="D165" s="83">
        <v>526</v>
      </c>
    </row>
    <row r="166" spans="1:4" ht="12" customHeight="1">
      <c r="A166" s="72">
        <v>156</v>
      </c>
      <c r="B166" s="351" t="s">
        <v>405</v>
      </c>
      <c r="C166" s="351"/>
      <c r="D166" s="83">
        <v>585.5</v>
      </c>
    </row>
    <row r="167" spans="1:4" ht="12" customHeight="1">
      <c r="A167" s="72">
        <v>157</v>
      </c>
      <c r="B167" s="351" t="s">
        <v>407</v>
      </c>
      <c r="C167" s="351"/>
      <c r="D167" s="83">
        <v>556</v>
      </c>
    </row>
    <row r="168" spans="1:4" ht="12" customHeight="1">
      <c r="A168" s="72">
        <v>158</v>
      </c>
      <c r="B168" s="351" t="s">
        <v>409</v>
      </c>
      <c r="C168" s="351"/>
      <c r="D168" s="83">
        <v>2787.32</v>
      </c>
    </row>
    <row r="169" spans="1:4" ht="12" customHeight="1">
      <c r="A169" s="72">
        <v>159</v>
      </c>
      <c r="B169" s="351" t="s">
        <v>413</v>
      </c>
      <c r="C169" s="351"/>
      <c r="D169" s="83">
        <v>2072.4</v>
      </c>
    </row>
    <row r="170" spans="1:4" ht="12" customHeight="1">
      <c r="A170" s="72">
        <v>160</v>
      </c>
      <c r="B170" s="351" t="s">
        <v>417</v>
      </c>
      <c r="C170" s="351"/>
      <c r="D170" s="83">
        <v>366.7</v>
      </c>
    </row>
    <row r="171" spans="1:4" ht="12" customHeight="1">
      <c r="A171" s="72">
        <v>161</v>
      </c>
      <c r="B171" s="351" t="s">
        <v>419</v>
      </c>
      <c r="C171" s="351"/>
      <c r="D171" s="83">
        <v>116.4</v>
      </c>
    </row>
    <row r="172" spans="1:4" ht="12" customHeight="1">
      <c r="A172" s="72">
        <v>162</v>
      </c>
      <c r="B172" s="351" t="s">
        <v>421</v>
      </c>
      <c r="C172" s="351"/>
      <c r="D172" s="83">
        <v>40.2</v>
      </c>
    </row>
    <row r="173" spans="1:4" ht="12" customHeight="1">
      <c r="A173" s="72">
        <v>163</v>
      </c>
      <c r="B173" s="351" t="s">
        <v>423</v>
      </c>
      <c r="C173" s="351"/>
      <c r="D173" s="83">
        <v>157.4</v>
      </c>
    </row>
    <row r="174" spans="1:4" ht="12" customHeight="1">
      <c r="A174" s="72">
        <v>164</v>
      </c>
      <c r="B174" s="351" t="s">
        <v>425</v>
      </c>
      <c r="C174" s="351"/>
      <c r="D174" s="83">
        <v>107.8</v>
      </c>
    </row>
    <row r="175" spans="1:4" ht="12" customHeight="1">
      <c r="A175" s="72">
        <v>165</v>
      </c>
      <c r="B175" s="351" t="s">
        <v>427</v>
      </c>
      <c r="C175" s="351"/>
      <c r="D175" s="86">
        <v>234.5</v>
      </c>
    </row>
    <row r="176" spans="1:4" ht="12" customHeight="1">
      <c r="A176" s="72">
        <v>166</v>
      </c>
      <c r="B176" s="351" t="s">
        <v>429</v>
      </c>
      <c r="C176" s="351"/>
      <c r="D176" s="83">
        <v>159.5</v>
      </c>
    </row>
    <row r="177" spans="1:4" ht="12" customHeight="1">
      <c r="A177" s="72">
        <v>167</v>
      </c>
      <c r="B177" s="351" t="s">
        <v>431</v>
      </c>
      <c r="C177" s="351"/>
      <c r="D177" s="83">
        <v>68.8</v>
      </c>
    </row>
    <row r="178" spans="1:4" ht="12" customHeight="1">
      <c r="A178" s="72">
        <v>168</v>
      </c>
      <c r="B178" s="351" t="s">
        <v>433</v>
      </c>
      <c r="C178" s="351"/>
      <c r="D178" s="83">
        <v>106.2</v>
      </c>
    </row>
    <row r="179" spans="1:4" ht="12" customHeight="1">
      <c r="A179" s="72">
        <v>169</v>
      </c>
      <c r="B179" s="351" t="s">
        <v>435</v>
      </c>
      <c r="C179" s="351"/>
      <c r="D179" s="83">
        <v>80</v>
      </c>
    </row>
    <row r="180" spans="1:4" ht="12" customHeight="1">
      <c r="A180" s="72">
        <v>170</v>
      </c>
      <c r="B180" s="351" t="s">
        <v>437</v>
      </c>
      <c r="C180" s="351"/>
      <c r="D180" s="83">
        <v>87.5</v>
      </c>
    </row>
    <row r="181" spans="1:4" ht="12" customHeight="1">
      <c r="A181" s="72">
        <v>171</v>
      </c>
      <c r="B181" s="351" t="s">
        <v>439</v>
      </c>
      <c r="C181" s="351"/>
      <c r="D181" s="83">
        <v>168.4</v>
      </c>
    </row>
    <row r="182" spans="1:4" ht="12" customHeight="1">
      <c r="A182" s="72">
        <v>172</v>
      </c>
      <c r="B182" s="351" t="s">
        <v>441</v>
      </c>
      <c r="C182" s="351"/>
      <c r="D182" s="83">
        <v>373.7</v>
      </c>
    </row>
    <row r="183" spans="1:4" ht="12" customHeight="1">
      <c r="A183" s="72">
        <v>173</v>
      </c>
      <c r="B183" s="351" t="s">
        <v>444</v>
      </c>
      <c r="C183" s="351"/>
      <c r="D183" s="83">
        <v>369.2</v>
      </c>
    </row>
    <row r="184" spans="1:4" ht="12" customHeight="1">
      <c r="A184" s="72">
        <v>174</v>
      </c>
      <c r="B184" s="351" t="s">
        <v>445</v>
      </c>
      <c r="C184" s="351"/>
      <c r="D184" s="83">
        <v>368</v>
      </c>
    </row>
    <row r="185" spans="1:4" ht="12" customHeight="1">
      <c r="A185" s="72">
        <v>175</v>
      </c>
      <c r="B185" s="351" t="s">
        <v>447</v>
      </c>
      <c r="C185" s="351"/>
      <c r="D185" s="83">
        <v>371.6</v>
      </c>
    </row>
    <row r="186" spans="1:4" ht="12" customHeight="1">
      <c r="A186" s="72">
        <v>176</v>
      </c>
      <c r="B186" s="351" t="s">
        <v>449</v>
      </c>
      <c r="C186" s="351"/>
      <c r="D186" s="83">
        <v>365.3</v>
      </c>
    </row>
    <row r="187" spans="1:4" ht="12" customHeight="1">
      <c r="A187" s="76">
        <v>177</v>
      </c>
      <c r="B187" s="358" t="s">
        <v>451</v>
      </c>
      <c r="C187" s="358"/>
      <c r="D187" s="87">
        <v>64.4</v>
      </c>
    </row>
    <row r="188" spans="1:4" ht="12" customHeight="1">
      <c r="A188" s="69"/>
      <c r="B188" s="359" t="s">
        <v>130</v>
      </c>
      <c r="C188" s="359"/>
      <c r="D188" s="78">
        <f>SUM(D76:D187)-50.3</f>
        <v>82658.10999999996</v>
      </c>
    </row>
    <row r="189" spans="1:4" ht="12" customHeight="1">
      <c r="A189" s="69"/>
      <c r="B189" s="362" t="s">
        <v>453</v>
      </c>
      <c r="C189" s="362"/>
      <c r="D189" s="362"/>
    </row>
    <row r="190" spans="1:4" ht="12" customHeight="1">
      <c r="A190" s="85">
        <v>178</v>
      </c>
      <c r="B190" s="360" t="s">
        <v>454</v>
      </c>
      <c r="C190" s="360"/>
      <c r="D190" s="80">
        <v>56.6</v>
      </c>
    </row>
    <row r="191" spans="1:4" ht="12" customHeight="1">
      <c r="A191" s="72">
        <v>179</v>
      </c>
      <c r="B191" s="351" t="s">
        <v>457</v>
      </c>
      <c r="C191" s="351"/>
      <c r="D191" s="81">
        <v>88.2</v>
      </c>
    </row>
    <row r="192" spans="1:4" ht="12" customHeight="1">
      <c r="A192" s="72">
        <v>180</v>
      </c>
      <c r="B192" s="351" t="s">
        <v>460</v>
      </c>
      <c r="C192" s="351"/>
      <c r="D192" s="81">
        <v>183.1</v>
      </c>
    </row>
    <row r="193" spans="1:4" ht="12" customHeight="1">
      <c r="A193" s="72">
        <v>181</v>
      </c>
      <c r="B193" s="351" t="s">
        <v>463</v>
      </c>
      <c r="C193" s="351"/>
      <c r="D193" s="81">
        <v>79</v>
      </c>
    </row>
    <row r="194" spans="1:4" ht="12" customHeight="1">
      <c r="A194" s="72">
        <v>182</v>
      </c>
      <c r="B194" s="351" t="s">
        <v>464</v>
      </c>
      <c r="C194" s="351"/>
      <c r="D194" s="81">
        <v>42.8</v>
      </c>
    </row>
    <row r="195" spans="1:4" ht="12" customHeight="1">
      <c r="A195" s="72">
        <v>181</v>
      </c>
      <c r="B195" s="351" t="s">
        <v>466</v>
      </c>
      <c r="C195" s="351"/>
      <c r="D195" s="81">
        <v>120</v>
      </c>
    </row>
    <row r="196" spans="1:4" ht="12" customHeight="1">
      <c r="A196" s="72">
        <v>182</v>
      </c>
      <c r="B196" s="351" t="s">
        <v>469</v>
      </c>
      <c r="C196" s="351"/>
      <c r="D196" s="83">
        <v>106.8</v>
      </c>
    </row>
    <row r="197" spans="1:4" ht="12" customHeight="1">
      <c r="A197" s="72">
        <v>183</v>
      </c>
      <c r="B197" s="351" t="s">
        <v>472</v>
      </c>
      <c r="C197" s="351"/>
      <c r="D197" s="83">
        <v>407.6</v>
      </c>
    </row>
    <row r="198" spans="1:4" ht="12" customHeight="1">
      <c r="A198" s="72">
        <v>184</v>
      </c>
      <c r="B198" s="351" t="s">
        <v>475</v>
      </c>
      <c r="C198" s="351"/>
      <c r="D198" s="83">
        <v>382.6</v>
      </c>
    </row>
    <row r="199" spans="1:4" ht="12" customHeight="1">
      <c r="A199" s="72">
        <v>185</v>
      </c>
      <c r="B199" s="351" t="s">
        <v>478</v>
      </c>
      <c r="C199" s="351"/>
      <c r="D199" s="83">
        <v>660.9</v>
      </c>
    </row>
    <row r="200" spans="1:4" ht="12" customHeight="1">
      <c r="A200" s="72">
        <v>186</v>
      </c>
      <c r="B200" s="351" t="s">
        <v>481</v>
      </c>
      <c r="C200" s="351"/>
      <c r="D200" s="87">
        <v>404.3</v>
      </c>
    </row>
    <row r="201" spans="1:4" ht="12" customHeight="1">
      <c r="A201" s="72">
        <v>187</v>
      </c>
      <c r="B201" s="351" t="s">
        <v>484</v>
      </c>
      <c r="C201" s="351"/>
      <c r="D201" s="83">
        <v>125.7</v>
      </c>
    </row>
    <row r="202" spans="1:4" ht="12" customHeight="1">
      <c r="A202" s="72">
        <v>188</v>
      </c>
      <c r="B202" s="351" t="s">
        <v>487</v>
      </c>
      <c r="C202" s="351"/>
      <c r="D202" s="83">
        <v>96.1</v>
      </c>
    </row>
    <row r="203" spans="1:4" ht="12" customHeight="1">
      <c r="A203" s="72">
        <v>189</v>
      </c>
      <c r="B203" s="351" t="s">
        <v>490</v>
      </c>
      <c r="C203" s="351"/>
      <c r="D203" s="83">
        <v>96.4</v>
      </c>
    </row>
    <row r="204" spans="1:4" ht="12" customHeight="1">
      <c r="A204" s="72">
        <v>190</v>
      </c>
      <c r="B204" s="351" t="s">
        <v>493</v>
      </c>
      <c r="C204" s="351"/>
      <c r="D204" s="83">
        <v>3266.2</v>
      </c>
    </row>
    <row r="205" spans="1:4" ht="12" customHeight="1">
      <c r="A205" s="72">
        <v>191</v>
      </c>
      <c r="B205" s="351" t="s">
        <v>498</v>
      </c>
      <c r="C205" s="351"/>
      <c r="D205" s="83">
        <v>4586.1</v>
      </c>
    </row>
    <row r="206" spans="1:4" ht="12" customHeight="1">
      <c r="A206" s="72">
        <v>192</v>
      </c>
      <c r="B206" s="351" t="s">
        <v>503</v>
      </c>
      <c r="C206" s="351"/>
      <c r="D206" s="83">
        <v>738.6</v>
      </c>
    </row>
    <row r="207" spans="1:4" ht="12" customHeight="1">
      <c r="A207" s="72">
        <v>193</v>
      </c>
      <c r="B207" s="351" t="s">
        <v>506</v>
      </c>
      <c r="C207" s="351"/>
      <c r="D207" s="83">
        <v>177.6</v>
      </c>
    </row>
    <row r="208" spans="1:4" ht="12" customHeight="1">
      <c r="A208" s="72">
        <v>194</v>
      </c>
      <c r="B208" s="351" t="s">
        <v>509</v>
      </c>
      <c r="C208" s="351"/>
      <c r="D208" s="83">
        <v>389.4</v>
      </c>
    </row>
    <row r="209" spans="1:4" ht="12" customHeight="1">
      <c r="A209" s="72">
        <v>195</v>
      </c>
      <c r="B209" s="351" t="s">
        <v>512</v>
      </c>
      <c r="C209" s="351"/>
      <c r="D209" s="83">
        <v>6252.2</v>
      </c>
    </row>
    <row r="210" spans="1:4" ht="12" customHeight="1">
      <c r="A210" s="72">
        <v>196</v>
      </c>
      <c r="B210" s="351" t="s">
        <v>517</v>
      </c>
      <c r="C210" s="351"/>
      <c r="D210" s="83">
        <v>356.6</v>
      </c>
    </row>
    <row r="211" spans="1:4" ht="12" customHeight="1">
      <c r="A211" s="72">
        <v>197</v>
      </c>
      <c r="B211" s="351" t="s">
        <v>520</v>
      </c>
      <c r="C211" s="351"/>
      <c r="D211" s="83">
        <v>386.1</v>
      </c>
    </row>
    <row r="212" spans="1:4" ht="12" customHeight="1">
      <c r="A212" s="72">
        <v>198</v>
      </c>
      <c r="B212" s="351" t="s">
        <v>523</v>
      </c>
      <c r="C212" s="351"/>
      <c r="D212" s="83">
        <v>667.1</v>
      </c>
    </row>
    <row r="213" spans="1:4" ht="12" customHeight="1">
      <c r="A213" s="72">
        <v>199</v>
      </c>
      <c r="B213" s="351" t="s">
        <v>526</v>
      </c>
      <c r="C213" s="351"/>
      <c r="D213" s="88">
        <v>4216.4</v>
      </c>
    </row>
    <row r="214" spans="1:4" ht="12" customHeight="1">
      <c r="A214" s="72">
        <v>200</v>
      </c>
      <c r="B214" s="351" t="s">
        <v>531</v>
      </c>
      <c r="C214" s="351"/>
      <c r="D214" s="83">
        <v>510.3</v>
      </c>
    </row>
    <row r="215" spans="1:4" ht="12" customHeight="1">
      <c r="A215" s="72">
        <v>201</v>
      </c>
      <c r="B215" s="351" t="s">
        <v>534</v>
      </c>
      <c r="C215" s="351"/>
      <c r="D215" s="83">
        <v>1307.7</v>
      </c>
    </row>
    <row r="216" spans="1:4" ht="12" customHeight="1">
      <c r="A216" s="72">
        <v>202</v>
      </c>
      <c r="B216" s="351" t="s">
        <v>538</v>
      </c>
      <c r="C216" s="351"/>
      <c r="D216" s="83">
        <v>287</v>
      </c>
    </row>
    <row r="217" spans="1:4" ht="12" customHeight="1">
      <c r="A217" s="72">
        <v>203</v>
      </c>
      <c r="B217" s="351" t="s">
        <v>541</v>
      </c>
      <c r="C217" s="351"/>
      <c r="D217" s="83">
        <v>2783.9</v>
      </c>
    </row>
    <row r="218" spans="1:4" ht="12" customHeight="1">
      <c r="A218" s="72">
        <v>204</v>
      </c>
      <c r="B218" s="351" t="s">
        <v>545</v>
      </c>
      <c r="C218" s="351"/>
      <c r="D218" s="83">
        <v>2779.42</v>
      </c>
    </row>
    <row r="219" spans="1:4" ht="12" customHeight="1">
      <c r="A219" s="72">
        <v>205</v>
      </c>
      <c r="B219" s="351" t="s">
        <v>548</v>
      </c>
      <c r="C219" s="351"/>
      <c r="D219" s="83">
        <v>66.9</v>
      </c>
    </row>
    <row r="220" spans="1:4" ht="12" customHeight="1">
      <c r="A220" s="72">
        <v>206</v>
      </c>
      <c r="B220" s="351" t="s">
        <v>551</v>
      </c>
      <c r="C220" s="351"/>
      <c r="D220" s="83">
        <v>1114.7</v>
      </c>
    </row>
    <row r="221" spans="1:4" ht="12" customHeight="1">
      <c r="A221" s="72">
        <v>207</v>
      </c>
      <c r="B221" s="351" t="s">
        <v>554</v>
      </c>
      <c r="C221" s="351"/>
      <c r="D221" s="83">
        <v>1120.9</v>
      </c>
    </row>
    <row r="222" spans="1:4" ht="12" customHeight="1">
      <c r="A222" s="72">
        <v>208</v>
      </c>
      <c r="B222" s="351" t="s">
        <v>558</v>
      </c>
      <c r="C222" s="351"/>
      <c r="D222" s="83">
        <v>198.6</v>
      </c>
    </row>
    <row r="223" spans="1:4" ht="12" customHeight="1">
      <c r="A223" s="72">
        <v>209</v>
      </c>
      <c r="B223" s="351" t="s">
        <v>561</v>
      </c>
      <c r="C223" s="351"/>
      <c r="D223" s="83">
        <v>713.9</v>
      </c>
    </row>
    <row r="224" spans="1:4" ht="12" customHeight="1">
      <c r="A224" s="72">
        <v>210</v>
      </c>
      <c r="B224" s="351" t="s">
        <v>564</v>
      </c>
      <c r="C224" s="351"/>
      <c r="D224" s="83">
        <v>463.4</v>
      </c>
    </row>
    <row r="225" spans="1:4" ht="12" customHeight="1">
      <c r="A225" s="72">
        <v>211</v>
      </c>
      <c r="B225" s="351" t="s">
        <v>567</v>
      </c>
      <c r="C225" s="351"/>
      <c r="D225" s="87">
        <v>721.7</v>
      </c>
    </row>
    <row r="226" spans="1:4" ht="12" customHeight="1">
      <c r="A226" s="72">
        <v>212</v>
      </c>
      <c r="B226" s="351" t="s">
        <v>570</v>
      </c>
      <c r="C226" s="351"/>
      <c r="D226" s="83">
        <v>463</v>
      </c>
    </row>
    <row r="227" spans="1:4" ht="12" customHeight="1">
      <c r="A227" s="72">
        <v>213</v>
      </c>
      <c r="B227" s="351" t="s">
        <v>573</v>
      </c>
      <c r="C227" s="351"/>
      <c r="D227" s="83">
        <v>462.5</v>
      </c>
    </row>
    <row r="228" spans="1:4" ht="12" customHeight="1">
      <c r="A228" s="72">
        <v>214</v>
      </c>
      <c r="B228" s="351" t="s">
        <v>576</v>
      </c>
      <c r="C228" s="351"/>
      <c r="D228" s="83">
        <v>476.2</v>
      </c>
    </row>
    <row r="229" spans="1:4" ht="12" customHeight="1">
      <c r="A229" s="72">
        <v>215</v>
      </c>
      <c r="B229" s="351" t="s">
        <v>579</v>
      </c>
      <c r="C229" s="351"/>
      <c r="D229" s="83">
        <v>126.4</v>
      </c>
    </row>
    <row r="230" spans="1:4" ht="12" customHeight="1">
      <c r="A230" s="72">
        <v>216</v>
      </c>
      <c r="B230" s="351" t="s">
        <v>582</v>
      </c>
      <c r="C230" s="351"/>
      <c r="D230" s="83">
        <v>41.4</v>
      </c>
    </row>
    <row r="231" spans="1:4" ht="12" customHeight="1">
      <c r="A231" s="72">
        <v>217</v>
      </c>
      <c r="B231" s="351" t="s">
        <v>585</v>
      </c>
      <c r="C231" s="351"/>
      <c r="D231" s="83">
        <v>136.7</v>
      </c>
    </row>
    <row r="232" spans="1:4" ht="12" customHeight="1">
      <c r="A232" s="72">
        <v>218</v>
      </c>
      <c r="B232" s="351" t="s">
        <v>588</v>
      </c>
      <c r="C232" s="351"/>
      <c r="D232" s="83">
        <v>401.3</v>
      </c>
    </row>
    <row r="233" spans="1:4" ht="12" customHeight="1">
      <c r="A233" s="72">
        <v>219</v>
      </c>
      <c r="B233" s="351" t="s">
        <v>591</v>
      </c>
      <c r="C233" s="351"/>
      <c r="D233" s="83">
        <v>559.18</v>
      </c>
    </row>
    <row r="234" spans="1:4" ht="12" customHeight="1">
      <c r="A234" s="72">
        <v>220</v>
      </c>
      <c r="B234" s="351" t="s">
        <v>594</v>
      </c>
      <c r="C234" s="351"/>
      <c r="D234" s="83">
        <v>481.2</v>
      </c>
    </row>
    <row r="235" spans="1:4" ht="12" customHeight="1">
      <c r="A235" s="72">
        <v>221</v>
      </c>
      <c r="B235" s="351" t="s">
        <v>597</v>
      </c>
      <c r="C235" s="351"/>
      <c r="D235" s="83">
        <v>276.3</v>
      </c>
    </row>
    <row r="236" spans="1:4" ht="12" customHeight="1">
      <c r="A236" s="72">
        <v>222</v>
      </c>
      <c r="B236" s="351" t="s">
        <v>600</v>
      </c>
      <c r="C236" s="351"/>
      <c r="D236" s="83">
        <v>732.5</v>
      </c>
    </row>
    <row r="237" spans="1:4" ht="12" customHeight="1">
      <c r="A237" s="72">
        <v>223</v>
      </c>
      <c r="B237" s="351" t="s">
        <v>603</v>
      </c>
      <c r="C237" s="351"/>
      <c r="D237" s="83">
        <v>720</v>
      </c>
    </row>
    <row r="238" spans="1:4" ht="12" customHeight="1">
      <c r="A238" s="72">
        <v>224</v>
      </c>
      <c r="B238" s="351" t="s">
        <v>606</v>
      </c>
      <c r="C238" s="351"/>
      <c r="D238" s="83">
        <v>566.1</v>
      </c>
    </row>
    <row r="239" spans="1:4" ht="12" customHeight="1">
      <c r="A239" s="72">
        <v>225</v>
      </c>
      <c r="B239" s="351" t="s">
        <v>609</v>
      </c>
      <c r="C239" s="351"/>
      <c r="D239" s="83">
        <v>560.5</v>
      </c>
    </row>
    <row r="240" spans="1:4" ht="12" customHeight="1">
      <c r="A240" s="72">
        <v>226</v>
      </c>
      <c r="B240" s="351" t="s">
        <v>612</v>
      </c>
      <c r="C240" s="351"/>
      <c r="D240" s="83">
        <v>100.2</v>
      </c>
    </row>
    <row r="241" spans="1:4" ht="12" customHeight="1">
      <c r="A241" s="72">
        <v>227</v>
      </c>
      <c r="B241" s="351" t="s">
        <v>615</v>
      </c>
      <c r="C241" s="351"/>
      <c r="D241" s="83">
        <v>151</v>
      </c>
    </row>
    <row r="242" spans="1:4" ht="12" customHeight="1">
      <c r="A242" s="72">
        <v>228</v>
      </c>
      <c r="B242" s="351" t="s">
        <v>618</v>
      </c>
      <c r="C242" s="351"/>
      <c r="D242" s="83">
        <v>507.3</v>
      </c>
    </row>
    <row r="243" spans="1:4" ht="12" customHeight="1">
      <c r="A243" s="72">
        <v>229</v>
      </c>
      <c r="B243" s="351" t="s">
        <v>621</v>
      </c>
      <c r="C243" s="351"/>
      <c r="D243" s="83">
        <v>316.4</v>
      </c>
    </row>
    <row r="244" spans="1:4" ht="12" customHeight="1">
      <c r="A244" s="72">
        <v>230</v>
      </c>
      <c r="B244" s="351" t="s">
        <v>624</v>
      </c>
      <c r="C244" s="351"/>
      <c r="D244" s="83">
        <v>339.8</v>
      </c>
    </row>
    <row r="245" spans="1:4" ht="12" customHeight="1">
      <c r="A245" s="72">
        <v>231</v>
      </c>
      <c r="B245" s="351" t="s">
        <v>627</v>
      </c>
      <c r="C245" s="351"/>
      <c r="D245" s="83">
        <v>546.1</v>
      </c>
    </row>
    <row r="246" spans="1:4" ht="12" customHeight="1">
      <c r="A246" s="76">
        <v>232</v>
      </c>
      <c r="B246" s="358" t="s">
        <v>630</v>
      </c>
      <c r="C246" s="358"/>
      <c r="D246" s="82">
        <v>461.2</v>
      </c>
    </row>
    <row r="247" spans="1:4" ht="15" customHeight="1">
      <c r="A247" s="69"/>
      <c r="B247" s="359" t="s">
        <v>130</v>
      </c>
      <c r="C247" s="359"/>
      <c r="D247" s="84">
        <f>SUM(D190:D246)-79-42.8</f>
        <v>44258.29999999999</v>
      </c>
    </row>
    <row r="248" spans="1:4" ht="12" customHeight="1">
      <c r="A248" s="69"/>
      <c r="B248" s="362" t="s">
        <v>633</v>
      </c>
      <c r="C248" s="362"/>
      <c r="D248" s="362"/>
    </row>
    <row r="249" spans="1:4" ht="12" customHeight="1">
      <c r="A249" s="85"/>
      <c r="B249" s="360" t="s">
        <v>634</v>
      </c>
      <c r="C249" s="360"/>
      <c r="D249" s="89" t="s">
        <v>286</v>
      </c>
    </row>
    <row r="250" spans="1:4" ht="12" customHeight="1">
      <c r="A250" s="72">
        <v>233</v>
      </c>
      <c r="B250" s="351" t="s">
        <v>635</v>
      </c>
      <c r="C250" s="351"/>
      <c r="D250" s="83">
        <v>52.6</v>
      </c>
    </row>
    <row r="251" spans="1:4" ht="12" customHeight="1">
      <c r="A251" s="72">
        <v>234</v>
      </c>
      <c r="B251" s="351" t="s">
        <v>638</v>
      </c>
      <c r="C251" s="351"/>
      <c r="D251" s="83">
        <v>89.8</v>
      </c>
    </row>
    <row r="252" spans="1:4" ht="12" customHeight="1">
      <c r="A252" s="72">
        <v>236</v>
      </c>
      <c r="B252" s="351" t="s">
        <v>641</v>
      </c>
      <c r="C252" s="351"/>
      <c r="D252" s="83">
        <v>40.6</v>
      </c>
    </row>
    <row r="253" spans="1:4" ht="12" customHeight="1">
      <c r="A253" s="72">
        <v>235</v>
      </c>
      <c r="B253" s="351" t="s">
        <v>649</v>
      </c>
      <c r="C253" s="351"/>
      <c r="D253" s="83">
        <v>82.4</v>
      </c>
    </row>
    <row r="254" spans="1:4" ht="12" customHeight="1">
      <c r="A254" s="72">
        <v>236</v>
      </c>
      <c r="B254" s="351" t="s">
        <v>652</v>
      </c>
      <c r="C254" s="351"/>
      <c r="D254" s="83">
        <v>135.6</v>
      </c>
    </row>
    <row r="255" spans="1:4" ht="12" customHeight="1">
      <c r="A255" s="72">
        <v>237</v>
      </c>
      <c r="B255" s="351" t="s">
        <v>655</v>
      </c>
      <c r="C255" s="351"/>
      <c r="D255" s="83">
        <v>138.2</v>
      </c>
    </row>
    <row r="256" spans="1:4" ht="12" customHeight="1">
      <c r="A256" s="72">
        <v>238</v>
      </c>
      <c r="B256" s="351" t="s">
        <v>660</v>
      </c>
      <c r="C256" s="351"/>
      <c r="D256" s="83">
        <v>133.3</v>
      </c>
    </row>
    <row r="257" spans="1:4" ht="12" customHeight="1">
      <c r="A257" s="72">
        <v>239</v>
      </c>
      <c r="B257" s="351" t="s">
        <v>663</v>
      </c>
      <c r="C257" s="351"/>
      <c r="D257" s="83">
        <v>128</v>
      </c>
    </row>
    <row r="258" spans="1:4" ht="12" customHeight="1">
      <c r="A258" s="72">
        <v>240</v>
      </c>
      <c r="B258" s="351" t="s">
        <v>665</v>
      </c>
      <c r="C258" s="351"/>
      <c r="D258" s="83">
        <v>134.9</v>
      </c>
    </row>
    <row r="259" spans="1:4" ht="12" customHeight="1">
      <c r="A259" s="72">
        <v>241</v>
      </c>
      <c r="B259" s="351" t="s">
        <v>668</v>
      </c>
      <c r="C259" s="351"/>
      <c r="D259" s="83">
        <v>126.5</v>
      </c>
    </row>
    <row r="260" spans="1:4" ht="12" customHeight="1">
      <c r="A260" s="72">
        <v>242</v>
      </c>
      <c r="B260" s="351" t="s">
        <v>671</v>
      </c>
      <c r="C260" s="351"/>
      <c r="D260" s="83">
        <v>119.4</v>
      </c>
    </row>
    <row r="261" spans="1:4" ht="12" customHeight="1">
      <c r="A261" s="72">
        <v>243</v>
      </c>
      <c r="B261" s="351" t="s">
        <v>674</v>
      </c>
      <c r="C261" s="351"/>
      <c r="D261" s="83">
        <v>136.3</v>
      </c>
    </row>
    <row r="262" spans="1:4" ht="12" customHeight="1">
      <c r="A262" s="72">
        <v>243</v>
      </c>
      <c r="B262" s="351" t="s">
        <v>677</v>
      </c>
      <c r="C262" s="351"/>
      <c r="D262" s="83">
        <v>1297.8</v>
      </c>
    </row>
    <row r="263" spans="1:4" ht="12" customHeight="1">
      <c r="A263" s="72">
        <v>244</v>
      </c>
      <c r="B263" s="351" t="s">
        <v>680</v>
      </c>
      <c r="C263" s="351"/>
      <c r="D263" s="83">
        <v>1298.4</v>
      </c>
    </row>
    <row r="264" spans="1:4" ht="12" customHeight="1">
      <c r="A264" s="72">
        <v>245</v>
      </c>
      <c r="B264" s="351" t="s">
        <v>683</v>
      </c>
      <c r="C264" s="351"/>
      <c r="D264" s="83">
        <v>1287.3</v>
      </c>
    </row>
    <row r="265" spans="1:4" ht="12" customHeight="1">
      <c r="A265" s="72">
        <v>246</v>
      </c>
      <c r="B265" s="351" t="s">
        <v>686</v>
      </c>
      <c r="C265" s="351"/>
      <c r="D265" s="83">
        <v>1288.9</v>
      </c>
    </row>
    <row r="266" spans="1:4" ht="12" customHeight="1">
      <c r="A266" s="72">
        <v>247</v>
      </c>
      <c r="B266" s="351" t="s">
        <v>689</v>
      </c>
      <c r="C266" s="351"/>
      <c r="D266" s="86">
        <v>472.17</v>
      </c>
    </row>
    <row r="267" spans="1:4" ht="12" customHeight="1">
      <c r="A267" s="72">
        <v>248</v>
      </c>
      <c r="B267" s="351" t="s">
        <v>692</v>
      </c>
      <c r="C267" s="351"/>
      <c r="D267" s="83">
        <v>345.8</v>
      </c>
    </row>
    <row r="268" spans="1:4" ht="12" customHeight="1">
      <c r="A268" s="72">
        <v>249</v>
      </c>
      <c r="B268" s="351" t="s">
        <v>695</v>
      </c>
      <c r="C268" s="351"/>
      <c r="D268" s="83">
        <v>138.3</v>
      </c>
    </row>
    <row r="269" spans="1:4" ht="12" customHeight="1">
      <c r="A269" s="72">
        <v>250</v>
      </c>
      <c r="B269" s="351" t="s">
        <v>698</v>
      </c>
      <c r="C269" s="351"/>
      <c r="D269" s="83">
        <v>134.3</v>
      </c>
    </row>
    <row r="270" spans="1:4" ht="12" customHeight="1">
      <c r="A270" s="72">
        <v>251</v>
      </c>
      <c r="B270" s="351" t="s">
        <v>701</v>
      </c>
      <c r="C270" s="351"/>
      <c r="D270" s="83">
        <v>135.5</v>
      </c>
    </row>
    <row r="271" spans="1:4" ht="12" customHeight="1">
      <c r="A271" s="72">
        <v>252</v>
      </c>
      <c r="B271" s="351" t="s">
        <v>706</v>
      </c>
      <c r="C271" s="351"/>
      <c r="D271" s="83">
        <v>136</v>
      </c>
    </row>
    <row r="272" spans="1:4" ht="12" customHeight="1">
      <c r="A272" s="72">
        <v>253</v>
      </c>
      <c r="B272" s="351" t="s">
        <v>709</v>
      </c>
      <c r="C272" s="351"/>
      <c r="D272" s="83">
        <v>140.1</v>
      </c>
    </row>
    <row r="273" spans="1:4" ht="12" customHeight="1">
      <c r="A273" s="72">
        <v>254</v>
      </c>
      <c r="B273" s="351" t="s">
        <v>715</v>
      </c>
      <c r="C273" s="351"/>
      <c r="D273" s="83">
        <v>134.1</v>
      </c>
    </row>
    <row r="274" spans="1:4" ht="12" customHeight="1">
      <c r="A274" s="72">
        <v>256</v>
      </c>
      <c r="B274" s="351" t="s">
        <v>717</v>
      </c>
      <c r="C274" s="351"/>
      <c r="D274" s="83">
        <v>215.1</v>
      </c>
    </row>
    <row r="275" spans="1:4" ht="12" customHeight="1">
      <c r="A275" s="72">
        <v>255</v>
      </c>
      <c r="B275" s="351" t="s">
        <v>723</v>
      </c>
      <c r="C275" s="351"/>
      <c r="D275" s="83">
        <v>58.9</v>
      </c>
    </row>
    <row r="276" spans="1:4" ht="12" customHeight="1">
      <c r="A276" s="72">
        <v>256</v>
      </c>
      <c r="B276" s="351" t="s">
        <v>726</v>
      </c>
      <c r="C276" s="351"/>
      <c r="D276" s="83">
        <v>105.4</v>
      </c>
    </row>
    <row r="277" spans="1:4" ht="12" customHeight="1">
      <c r="A277" s="72">
        <v>257</v>
      </c>
      <c r="B277" s="351" t="s">
        <v>729</v>
      </c>
      <c r="C277" s="351"/>
      <c r="D277" s="83">
        <v>25.9</v>
      </c>
    </row>
    <row r="278" spans="1:4" ht="12" customHeight="1">
      <c r="A278" s="72">
        <v>258</v>
      </c>
      <c r="B278" s="351" t="s">
        <v>732</v>
      </c>
      <c r="C278" s="351"/>
      <c r="D278" s="83">
        <v>163.5</v>
      </c>
    </row>
    <row r="279" spans="1:4" ht="12" customHeight="1">
      <c r="A279" s="72">
        <v>259</v>
      </c>
      <c r="B279" s="351" t="s">
        <v>735</v>
      </c>
      <c r="C279" s="351"/>
      <c r="D279" s="83">
        <v>564.7</v>
      </c>
    </row>
    <row r="280" spans="1:4" ht="12" customHeight="1">
      <c r="A280" s="72">
        <v>260</v>
      </c>
      <c r="B280" s="351" t="s">
        <v>738</v>
      </c>
      <c r="C280" s="351"/>
      <c r="D280" s="83">
        <v>833.7</v>
      </c>
    </row>
    <row r="281" spans="1:4" ht="12" customHeight="1">
      <c r="A281" s="72">
        <v>261</v>
      </c>
      <c r="B281" s="351" t="s">
        <v>740</v>
      </c>
      <c r="C281" s="351"/>
      <c r="D281" s="83">
        <v>826</v>
      </c>
    </row>
    <row r="282" spans="1:4" ht="12" customHeight="1">
      <c r="A282" s="72">
        <v>262</v>
      </c>
      <c r="B282" s="351" t="s">
        <v>742</v>
      </c>
      <c r="C282" s="351"/>
      <c r="D282" s="83">
        <v>564.4</v>
      </c>
    </row>
    <row r="283" spans="1:4" ht="12" customHeight="1">
      <c r="A283" s="72">
        <v>263</v>
      </c>
      <c r="B283" s="351" t="s">
        <v>744</v>
      </c>
      <c r="C283" s="351"/>
      <c r="D283" s="83">
        <v>529.8</v>
      </c>
    </row>
    <row r="284" spans="1:4" ht="12" customHeight="1">
      <c r="A284" s="72">
        <v>264</v>
      </c>
      <c r="B284" s="351" t="s">
        <v>747</v>
      </c>
      <c r="C284" s="351"/>
      <c r="D284" s="83">
        <v>162.3</v>
      </c>
    </row>
    <row r="285" spans="1:4" ht="12" customHeight="1">
      <c r="A285" s="72">
        <v>265</v>
      </c>
      <c r="B285" s="351" t="s">
        <v>749</v>
      </c>
      <c r="C285" s="351"/>
      <c r="D285" s="83">
        <v>389.7</v>
      </c>
    </row>
    <row r="286" spans="1:4" ht="12" customHeight="1">
      <c r="A286" s="72">
        <v>266</v>
      </c>
      <c r="B286" s="351" t="s">
        <v>751</v>
      </c>
      <c r="C286" s="351"/>
      <c r="D286" s="83">
        <v>387.2</v>
      </c>
    </row>
    <row r="287" spans="1:4" ht="12" customHeight="1">
      <c r="A287" s="72">
        <v>267</v>
      </c>
      <c r="B287" s="351" t="s">
        <v>753</v>
      </c>
      <c r="C287" s="351"/>
      <c r="D287" s="83">
        <v>457.1</v>
      </c>
    </row>
    <row r="288" spans="1:4" ht="12" customHeight="1">
      <c r="A288" s="72">
        <v>268</v>
      </c>
      <c r="B288" s="351" t="s">
        <v>755</v>
      </c>
      <c r="C288" s="351"/>
      <c r="D288" s="83">
        <v>533.9</v>
      </c>
    </row>
    <row r="289" spans="1:4" ht="12" customHeight="1">
      <c r="A289" s="72">
        <v>269</v>
      </c>
      <c r="B289" s="351" t="s">
        <v>757</v>
      </c>
      <c r="C289" s="351"/>
      <c r="D289" s="83">
        <v>552.7</v>
      </c>
    </row>
    <row r="290" spans="1:4" ht="12" customHeight="1">
      <c r="A290" s="72">
        <v>270</v>
      </c>
      <c r="B290" s="351" t="s">
        <v>759</v>
      </c>
      <c r="C290" s="351"/>
      <c r="D290" s="83">
        <v>570.3</v>
      </c>
    </row>
    <row r="291" spans="1:4" ht="12" customHeight="1">
      <c r="A291" s="72">
        <v>271</v>
      </c>
      <c r="B291" s="351" t="s">
        <v>761</v>
      </c>
      <c r="C291" s="351"/>
      <c r="D291" s="83">
        <v>845.3</v>
      </c>
    </row>
    <row r="292" spans="1:4" ht="12" customHeight="1">
      <c r="A292" s="72">
        <v>272</v>
      </c>
      <c r="B292" s="351" t="s">
        <v>763</v>
      </c>
      <c r="C292" s="351"/>
      <c r="D292" s="83">
        <v>838.7</v>
      </c>
    </row>
    <row r="293" spans="1:4" ht="12" customHeight="1">
      <c r="A293" s="72">
        <v>273</v>
      </c>
      <c r="B293" s="351" t="s">
        <v>765</v>
      </c>
      <c r="C293" s="351"/>
      <c r="D293" s="83">
        <v>837</v>
      </c>
    </row>
    <row r="294" spans="1:4" ht="12" customHeight="1">
      <c r="A294" s="72">
        <v>274</v>
      </c>
      <c r="B294" s="351" t="s">
        <v>768</v>
      </c>
      <c r="C294" s="351"/>
      <c r="D294" s="83">
        <v>841.8</v>
      </c>
    </row>
    <row r="295" spans="1:4" ht="12" customHeight="1">
      <c r="A295" s="72">
        <v>275</v>
      </c>
      <c r="B295" s="351" t="s">
        <v>771</v>
      </c>
      <c r="C295" s="351"/>
      <c r="D295" s="83">
        <v>846.6</v>
      </c>
    </row>
    <row r="296" spans="1:4" ht="12" customHeight="1">
      <c r="A296" s="72">
        <v>276</v>
      </c>
      <c r="B296" s="351" t="s">
        <v>773</v>
      </c>
      <c r="C296" s="351"/>
      <c r="D296" s="83">
        <v>1289.6</v>
      </c>
    </row>
    <row r="297" spans="1:4" ht="12" customHeight="1">
      <c r="A297" s="72">
        <v>277</v>
      </c>
      <c r="B297" s="351" t="s">
        <v>776</v>
      </c>
      <c r="C297" s="351"/>
      <c r="D297" s="83">
        <v>1284.9</v>
      </c>
    </row>
    <row r="298" spans="1:4" ht="12" customHeight="1">
      <c r="A298" s="72">
        <v>278</v>
      </c>
      <c r="B298" s="351" t="s">
        <v>778</v>
      </c>
      <c r="C298" s="351"/>
      <c r="D298" s="83">
        <v>1281.9</v>
      </c>
    </row>
    <row r="299" spans="1:4" ht="12" customHeight="1">
      <c r="A299" s="72">
        <v>279</v>
      </c>
      <c r="B299" s="351" t="s">
        <v>782</v>
      </c>
      <c r="C299" s="351"/>
      <c r="D299" s="83">
        <v>41.5</v>
      </c>
    </row>
    <row r="300" spans="1:4" ht="12" customHeight="1">
      <c r="A300" s="72">
        <v>280</v>
      </c>
      <c r="B300" s="351" t="s">
        <v>785</v>
      </c>
      <c r="C300" s="351"/>
      <c r="D300" s="83">
        <v>91.4</v>
      </c>
    </row>
    <row r="301" spans="1:4" ht="12" customHeight="1">
      <c r="A301" s="72">
        <v>280</v>
      </c>
      <c r="B301" s="351" t="s">
        <v>787</v>
      </c>
      <c r="C301" s="351"/>
      <c r="D301" s="83">
        <v>43.2</v>
      </c>
    </row>
    <row r="302" spans="1:4" ht="12" customHeight="1">
      <c r="A302" s="72">
        <v>281</v>
      </c>
      <c r="B302" s="351" t="s">
        <v>790</v>
      </c>
      <c r="C302" s="351"/>
      <c r="D302" s="83">
        <v>60</v>
      </c>
    </row>
    <row r="303" spans="1:4" ht="12" customHeight="1">
      <c r="A303" s="72">
        <v>282</v>
      </c>
      <c r="B303" s="351" t="s">
        <v>792</v>
      </c>
      <c r="C303" s="351"/>
      <c r="D303" s="83">
        <v>221.5</v>
      </c>
    </row>
    <row r="304" spans="1:4" ht="12" customHeight="1">
      <c r="A304" s="72">
        <v>283</v>
      </c>
      <c r="B304" s="351" t="s">
        <v>795</v>
      </c>
      <c r="C304" s="351"/>
      <c r="D304" s="83">
        <v>74.6</v>
      </c>
    </row>
    <row r="305" spans="1:4" ht="12" customHeight="1">
      <c r="A305" s="72">
        <v>284</v>
      </c>
      <c r="B305" s="351" t="s">
        <v>798</v>
      </c>
      <c r="C305" s="351"/>
      <c r="D305" s="83">
        <v>42.4</v>
      </c>
    </row>
    <row r="306" spans="1:4" ht="12" customHeight="1">
      <c r="A306" s="72">
        <v>285</v>
      </c>
      <c r="B306" s="351" t="s">
        <v>801</v>
      </c>
      <c r="C306" s="351"/>
      <c r="D306" s="83">
        <v>49</v>
      </c>
    </row>
    <row r="307" spans="1:4" ht="12" customHeight="1">
      <c r="A307" s="72">
        <v>286</v>
      </c>
      <c r="B307" s="351" t="s">
        <v>804</v>
      </c>
      <c r="C307" s="351"/>
      <c r="D307" s="83">
        <v>564.7</v>
      </c>
    </row>
    <row r="308" spans="1:4" ht="12" customHeight="1">
      <c r="A308" s="72">
        <v>287</v>
      </c>
      <c r="B308" s="351" t="s">
        <v>806</v>
      </c>
      <c r="C308" s="351"/>
      <c r="D308" s="83">
        <v>602.5</v>
      </c>
    </row>
    <row r="309" spans="1:4" ht="12" customHeight="1">
      <c r="A309" s="72">
        <v>288</v>
      </c>
      <c r="B309" s="351" t="s">
        <v>809</v>
      </c>
      <c r="C309" s="351"/>
      <c r="D309" s="83">
        <v>153.2</v>
      </c>
    </row>
    <row r="310" spans="1:4" ht="12" customHeight="1">
      <c r="A310" s="72">
        <v>289</v>
      </c>
      <c r="B310" s="351" t="s">
        <v>812</v>
      </c>
      <c r="C310" s="351"/>
      <c r="D310" s="83">
        <v>123.2</v>
      </c>
    </row>
    <row r="311" spans="1:4" ht="12" customHeight="1">
      <c r="A311" s="72">
        <v>290</v>
      </c>
      <c r="B311" s="351" t="s">
        <v>815</v>
      </c>
      <c r="C311" s="351"/>
      <c r="D311" s="83">
        <v>840.7</v>
      </c>
    </row>
    <row r="312" spans="1:4" ht="12" customHeight="1">
      <c r="A312" s="72">
        <v>291</v>
      </c>
      <c r="B312" s="351" t="s">
        <v>818</v>
      </c>
      <c r="C312" s="351"/>
      <c r="D312" s="83">
        <v>840.3</v>
      </c>
    </row>
    <row r="313" spans="1:4" ht="12" customHeight="1">
      <c r="A313" s="72">
        <v>292</v>
      </c>
      <c r="B313" s="351" t="s">
        <v>821</v>
      </c>
      <c r="C313" s="351"/>
      <c r="D313" s="83">
        <v>122.9</v>
      </c>
    </row>
    <row r="314" spans="1:4" ht="12" customHeight="1">
      <c r="A314" s="72">
        <v>293</v>
      </c>
      <c r="B314" s="351" t="s">
        <v>827</v>
      </c>
      <c r="C314" s="351"/>
      <c r="D314" s="83">
        <v>141.5</v>
      </c>
    </row>
    <row r="315" spans="1:4" ht="12" customHeight="1">
      <c r="A315" s="72">
        <v>293</v>
      </c>
      <c r="B315" s="351" t="s">
        <v>830</v>
      </c>
      <c r="C315" s="351"/>
      <c r="D315" s="83">
        <v>66</v>
      </c>
    </row>
    <row r="316" spans="1:4" ht="12" customHeight="1">
      <c r="A316" s="72">
        <v>295</v>
      </c>
      <c r="B316" s="351" t="s">
        <v>832</v>
      </c>
      <c r="C316" s="351"/>
      <c r="D316" s="83">
        <v>137.3</v>
      </c>
    </row>
    <row r="317" spans="1:4" ht="12" customHeight="1">
      <c r="A317" s="72">
        <v>296</v>
      </c>
      <c r="B317" s="351" t="s">
        <v>835</v>
      </c>
      <c r="C317" s="351"/>
      <c r="D317" s="83">
        <v>166.7</v>
      </c>
    </row>
    <row r="318" spans="1:4" ht="12" customHeight="1">
      <c r="A318" s="72">
        <v>297</v>
      </c>
      <c r="B318" s="351" t="s">
        <v>838</v>
      </c>
      <c r="C318" s="351"/>
      <c r="D318" s="83">
        <v>153.29</v>
      </c>
    </row>
    <row r="319" spans="1:4" ht="12" customHeight="1">
      <c r="A319" s="72">
        <v>294</v>
      </c>
      <c r="B319" s="351" t="s">
        <v>841</v>
      </c>
      <c r="C319" s="351"/>
      <c r="D319" s="83">
        <v>136.3</v>
      </c>
    </row>
    <row r="320" spans="1:4" ht="12" customHeight="1">
      <c r="A320" s="72">
        <v>295</v>
      </c>
      <c r="B320" s="351" t="s">
        <v>843</v>
      </c>
      <c r="C320" s="351"/>
      <c r="D320" s="83">
        <v>138.4</v>
      </c>
    </row>
    <row r="321" spans="1:4" ht="12" customHeight="1">
      <c r="A321" s="72">
        <v>300</v>
      </c>
      <c r="B321" s="351" t="s">
        <v>846</v>
      </c>
      <c r="C321" s="351"/>
      <c r="D321" s="83">
        <v>172.5</v>
      </c>
    </row>
    <row r="322" spans="1:4" ht="12" customHeight="1">
      <c r="A322" s="76">
        <v>296</v>
      </c>
      <c r="B322" s="358" t="s">
        <v>849</v>
      </c>
      <c r="C322" s="358"/>
      <c r="D322" s="87">
        <v>267.44</v>
      </c>
    </row>
    <row r="323" spans="1:4" ht="12" customHeight="1">
      <c r="A323" s="69"/>
      <c r="B323" s="359" t="s">
        <v>130</v>
      </c>
      <c r="C323" s="359"/>
      <c r="D323" s="78">
        <f>SUM(D250:D322)-40.6-91.4-136.3-215.1-172.5-141.5-166.7-137.3-153.29</f>
        <v>27128.510000000006</v>
      </c>
    </row>
    <row r="324" spans="1:4" ht="12" customHeight="1">
      <c r="A324" s="69"/>
      <c r="B324" s="362" t="s">
        <v>852</v>
      </c>
      <c r="C324" s="362"/>
      <c r="D324" s="362"/>
    </row>
    <row r="325" spans="1:4" ht="12" customHeight="1">
      <c r="A325" s="85">
        <v>297</v>
      </c>
      <c r="B325" s="360" t="s">
        <v>853</v>
      </c>
      <c r="C325" s="360"/>
      <c r="D325" s="80">
        <v>301.5</v>
      </c>
    </row>
    <row r="326" spans="1:4" ht="12" customHeight="1">
      <c r="A326" s="72">
        <v>298</v>
      </c>
      <c r="B326" s="351" t="s">
        <v>856</v>
      </c>
      <c r="C326" s="351"/>
      <c r="D326" s="81">
        <v>127.3</v>
      </c>
    </row>
    <row r="327" spans="1:4" ht="12" customHeight="1">
      <c r="A327" s="72">
        <v>299</v>
      </c>
      <c r="B327" s="351" t="s">
        <v>859</v>
      </c>
      <c r="C327" s="351"/>
      <c r="D327" s="81">
        <v>132.6</v>
      </c>
    </row>
    <row r="328" spans="1:4" ht="12" customHeight="1">
      <c r="A328" s="72">
        <v>300</v>
      </c>
      <c r="B328" s="351" t="s">
        <v>862</v>
      </c>
      <c r="C328" s="351"/>
      <c r="D328" s="81">
        <v>175.8</v>
      </c>
    </row>
    <row r="329" spans="1:4" ht="12" customHeight="1">
      <c r="A329" s="72">
        <v>301</v>
      </c>
      <c r="B329" s="351" t="s">
        <v>865</v>
      </c>
      <c r="C329" s="351"/>
      <c r="D329" s="81">
        <v>45.8</v>
      </c>
    </row>
    <row r="330" spans="1:4" ht="12" customHeight="1">
      <c r="A330" s="72">
        <v>302</v>
      </c>
      <c r="B330" s="351" t="s">
        <v>868</v>
      </c>
      <c r="C330" s="351"/>
      <c r="D330" s="81">
        <v>106.1</v>
      </c>
    </row>
    <row r="331" spans="1:4" ht="12" customHeight="1">
      <c r="A331" s="72">
        <v>303</v>
      </c>
      <c r="B331" s="351" t="s">
        <v>871</v>
      </c>
      <c r="C331" s="351"/>
      <c r="D331" s="81">
        <v>73.2</v>
      </c>
    </row>
    <row r="332" spans="1:4" ht="12" customHeight="1">
      <c r="A332" s="72">
        <v>304</v>
      </c>
      <c r="B332" s="351" t="s">
        <v>874</v>
      </c>
      <c r="C332" s="351"/>
      <c r="D332" s="83">
        <v>80</v>
      </c>
    </row>
    <row r="333" spans="1:4" ht="12" customHeight="1">
      <c r="A333" s="72">
        <v>305</v>
      </c>
      <c r="B333" s="351" t="s">
        <v>876</v>
      </c>
      <c r="C333" s="351"/>
      <c r="D333" s="83">
        <v>571.1</v>
      </c>
    </row>
    <row r="334" spans="1:4" ht="12" customHeight="1">
      <c r="A334" s="72">
        <v>306</v>
      </c>
      <c r="B334" s="351" t="s">
        <v>879</v>
      </c>
      <c r="C334" s="351"/>
      <c r="D334" s="83">
        <v>863.1</v>
      </c>
    </row>
    <row r="335" spans="1:4" ht="12" customHeight="1">
      <c r="A335" s="72">
        <v>307</v>
      </c>
      <c r="B335" s="351" t="s">
        <v>882</v>
      </c>
      <c r="C335" s="351"/>
      <c r="D335" s="83">
        <v>861.7</v>
      </c>
    </row>
    <row r="336" spans="1:4" ht="12" customHeight="1">
      <c r="A336" s="72">
        <v>308</v>
      </c>
      <c r="B336" s="351" t="s">
        <v>885</v>
      </c>
      <c r="C336" s="351"/>
      <c r="D336" s="90">
        <f>1008.9+29.1</f>
        <v>1038</v>
      </c>
    </row>
    <row r="337" spans="1:4" ht="12" customHeight="1">
      <c r="A337" s="72">
        <v>309</v>
      </c>
      <c r="B337" s="351" t="s">
        <v>890</v>
      </c>
      <c r="C337" s="351"/>
      <c r="D337" s="83">
        <v>847.8</v>
      </c>
    </row>
    <row r="338" spans="1:4" ht="12" customHeight="1">
      <c r="A338" s="72">
        <v>310</v>
      </c>
      <c r="B338" s="351" t="s">
        <v>893</v>
      </c>
      <c r="C338" s="351"/>
      <c r="D338" s="87">
        <v>1355.1</v>
      </c>
    </row>
    <row r="339" spans="1:4" ht="12" customHeight="1">
      <c r="A339" s="72">
        <v>311</v>
      </c>
      <c r="B339" s="351" t="s">
        <v>897</v>
      </c>
      <c r="C339" s="351"/>
      <c r="D339" s="83">
        <v>850</v>
      </c>
    </row>
    <row r="340" spans="1:4" ht="12" customHeight="1">
      <c r="A340" s="72">
        <v>312</v>
      </c>
      <c r="B340" s="351" t="s">
        <v>901</v>
      </c>
      <c r="C340" s="351"/>
      <c r="D340" s="83">
        <v>851.2</v>
      </c>
    </row>
    <row r="341" spans="1:4" ht="12" customHeight="1">
      <c r="A341" s="72">
        <v>313</v>
      </c>
      <c r="B341" s="351" t="s">
        <v>904</v>
      </c>
      <c r="C341" s="351"/>
      <c r="D341" s="83">
        <v>393.5</v>
      </c>
    </row>
    <row r="342" spans="1:4" ht="12" customHeight="1">
      <c r="A342" s="72">
        <v>314</v>
      </c>
      <c r="B342" s="351" t="s">
        <v>907</v>
      </c>
      <c r="C342" s="351"/>
      <c r="D342" s="83">
        <v>885</v>
      </c>
    </row>
    <row r="343" spans="1:4" ht="12" customHeight="1">
      <c r="A343" s="72">
        <v>315</v>
      </c>
      <c r="B343" s="351" t="s">
        <v>910</v>
      </c>
      <c r="C343" s="351"/>
      <c r="D343" s="83">
        <v>880.3</v>
      </c>
    </row>
    <row r="344" spans="1:4" ht="12" customHeight="1">
      <c r="A344" s="72">
        <v>316</v>
      </c>
      <c r="B344" s="351" t="s">
        <v>913</v>
      </c>
      <c r="C344" s="351"/>
      <c r="D344" s="83">
        <v>1319.7</v>
      </c>
    </row>
    <row r="345" spans="1:4" ht="12" customHeight="1">
      <c r="A345" s="72">
        <v>317</v>
      </c>
      <c r="B345" s="351" t="s">
        <v>917</v>
      </c>
      <c r="C345" s="351"/>
      <c r="D345" s="83">
        <v>1333.9</v>
      </c>
    </row>
    <row r="346" spans="1:4" ht="12" customHeight="1">
      <c r="A346" s="72">
        <v>318</v>
      </c>
      <c r="B346" s="351" t="s">
        <v>921</v>
      </c>
      <c r="C346" s="351"/>
      <c r="D346" s="83">
        <v>946.8</v>
      </c>
    </row>
    <row r="347" spans="1:4" ht="12" customHeight="1">
      <c r="A347" s="72">
        <v>319</v>
      </c>
      <c r="B347" s="351" t="s">
        <v>924</v>
      </c>
      <c r="C347" s="351"/>
      <c r="D347" s="83">
        <v>1479.2</v>
      </c>
    </row>
    <row r="348" spans="1:4" ht="12" customHeight="1">
      <c r="A348" s="72">
        <v>320</v>
      </c>
      <c r="B348" s="351" t="s">
        <v>928</v>
      </c>
      <c r="C348" s="351"/>
      <c r="D348" s="83">
        <v>1297.4</v>
      </c>
    </row>
    <row r="349" spans="1:4" ht="12" customHeight="1">
      <c r="A349" s="72">
        <v>321</v>
      </c>
      <c r="B349" s="351" t="s">
        <v>931</v>
      </c>
      <c r="C349" s="351"/>
      <c r="D349" s="83">
        <v>1289.9</v>
      </c>
    </row>
    <row r="350" spans="1:4" ht="12" customHeight="1">
      <c r="A350" s="72">
        <v>322</v>
      </c>
      <c r="B350" s="351" t="s">
        <v>934</v>
      </c>
      <c r="C350" s="351"/>
      <c r="D350" s="83">
        <v>1439.2</v>
      </c>
    </row>
    <row r="351" spans="1:4" ht="12" customHeight="1">
      <c r="A351" s="72">
        <v>323</v>
      </c>
      <c r="B351" s="351" t="s">
        <v>938</v>
      </c>
      <c r="C351" s="351"/>
      <c r="D351" s="83">
        <v>795.9</v>
      </c>
    </row>
    <row r="352" spans="1:4" ht="12" customHeight="1">
      <c r="A352" s="72">
        <v>324</v>
      </c>
      <c r="B352" s="351" t="s">
        <v>941</v>
      </c>
      <c r="C352" s="351"/>
      <c r="D352" s="83">
        <v>639.4</v>
      </c>
    </row>
    <row r="353" spans="1:4" ht="12" customHeight="1">
      <c r="A353" s="72">
        <v>325</v>
      </c>
      <c r="B353" s="351" t="s">
        <v>944</v>
      </c>
      <c r="C353" s="351"/>
      <c r="D353" s="83">
        <v>397.5</v>
      </c>
    </row>
    <row r="354" spans="1:4" ht="12" customHeight="1">
      <c r="A354" s="72">
        <v>326</v>
      </c>
      <c r="B354" s="351" t="s">
        <v>947</v>
      </c>
      <c r="C354" s="351"/>
      <c r="D354" s="83">
        <v>576.7</v>
      </c>
    </row>
    <row r="355" spans="1:4" ht="12" customHeight="1">
      <c r="A355" s="72">
        <v>327</v>
      </c>
      <c r="B355" s="351" t="s">
        <v>950</v>
      </c>
      <c r="C355" s="351"/>
      <c r="D355" s="83">
        <v>650</v>
      </c>
    </row>
    <row r="356" spans="1:4" ht="12" customHeight="1">
      <c r="A356" s="72">
        <v>328</v>
      </c>
      <c r="B356" s="351" t="s">
        <v>953</v>
      </c>
      <c r="C356" s="351"/>
      <c r="D356" s="83">
        <v>586.1</v>
      </c>
    </row>
    <row r="357" spans="1:4" ht="12" customHeight="1">
      <c r="A357" s="72">
        <v>329</v>
      </c>
      <c r="B357" s="351" t="s">
        <v>956</v>
      </c>
      <c r="C357" s="351"/>
      <c r="D357" s="81">
        <v>870.7</v>
      </c>
    </row>
    <row r="358" spans="1:4" ht="12" customHeight="1">
      <c r="A358" s="72">
        <v>330</v>
      </c>
      <c r="B358" s="351" t="s">
        <v>960</v>
      </c>
      <c r="C358" s="351"/>
      <c r="D358" s="81">
        <v>880.3</v>
      </c>
    </row>
    <row r="359" spans="1:4" ht="12" customHeight="1">
      <c r="A359" s="72">
        <v>331</v>
      </c>
      <c r="B359" s="351" t="s">
        <v>962</v>
      </c>
      <c r="C359" s="351"/>
      <c r="D359" s="81">
        <v>571.6</v>
      </c>
    </row>
    <row r="360" spans="1:4" ht="12" customHeight="1">
      <c r="A360" s="72">
        <v>332</v>
      </c>
      <c r="B360" s="351" t="s">
        <v>965</v>
      </c>
      <c r="C360" s="351"/>
      <c r="D360" s="81">
        <v>852.8</v>
      </c>
    </row>
    <row r="361" spans="1:4" ht="12" customHeight="1">
      <c r="A361" s="76">
        <v>333</v>
      </c>
      <c r="B361" s="358" t="s">
        <v>968</v>
      </c>
      <c r="C361" s="358"/>
      <c r="D361" s="82">
        <v>854.5</v>
      </c>
    </row>
    <row r="362" spans="1:4" ht="15" customHeight="1">
      <c r="A362" s="69"/>
      <c r="B362" s="359" t="s">
        <v>130</v>
      </c>
      <c r="C362" s="359"/>
      <c r="D362" s="84">
        <f>SUM(D325:D361)</f>
        <v>27220.700000000004</v>
      </c>
    </row>
    <row r="363" spans="1:4" ht="12" customHeight="1">
      <c r="A363" s="69"/>
      <c r="B363" s="362" t="s">
        <v>973</v>
      </c>
      <c r="C363" s="362"/>
      <c r="D363" s="362"/>
    </row>
    <row r="364" spans="1:4" ht="12" customHeight="1">
      <c r="A364" s="85">
        <v>334</v>
      </c>
      <c r="B364" s="360" t="s">
        <v>974</v>
      </c>
      <c r="C364" s="360"/>
      <c r="D364" s="86">
        <v>190.5</v>
      </c>
    </row>
    <row r="365" spans="1:4" ht="12" customHeight="1">
      <c r="A365" s="72">
        <v>335</v>
      </c>
      <c r="B365" s="351" t="s">
        <v>977</v>
      </c>
      <c r="C365" s="351"/>
      <c r="D365" s="83">
        <v>194.6</v>
      </c>
    </row>
    <row r="366" spans="1:4" ht="12" customHeight="1">
      <c r="A366" s="72">
        <v>336</v>
      </c>
      <c r="B366" s="351" t="s">
        <v>979</v>
      </c>
      <c r="C366" s="351"/>
      <c r="D366" s="83">
        <v>106.55</v>
      </c>
    </row>
    <row r="367" spans="1:4" ht="12" customHeight="1">
      <c r="A367" s="72">
        <v>337</v>
      </c>
      <c r="B367" s="351" t="s">
        <v>981</v>
      </c>
      <c r="C367" s="351"/>
      <c r="D367" s="83">
        <v>487.9</v>
      </c>
    </row>
    <row r="368" spans="1:4" ht="12" customHeight="1">
      <c r="A368" s="72">
        <v>338</v>
      </c>
      <c r="B368" s="351" t="s">
        <v>983</v>
      </c>
      <c r="C368" s="351"/>
      <c r="D368" s="83">
        <v>627.1</v>
      </c>
    </row>
    <row r="369" spans="1:4" ht="12" customHeight="1">
      <c r="A369" s="72">
        <v>339</v>
      </c>
      <c r="B369" s="351" t="s">
        <v>985</v>
      </c>
      <c r="C369" s="351"/>
      <c r="D369" s="83">
        <v>135.8</v>
      </c>
    </row>
    <row r="370" spans="1:4" ht="12" customHeight="1">
      <c r="A370" s="72">
        <v>340</v>
      </c>
      <c r="B370" s="351" t="s">
        <v>988</v>
      </c>
      <c r="C370" s="351"/>
      <c r="D370" s="83">
        <v>121.3</v>
      </c>
    </row>
    <row r="371" spans="1:4" ht="12" customHeight="1">
      <c r="A371" s="72">
        <v>341</v>
      </c>
      <c r="B371" s="351" t="s">
        <v>991</v>
      </c>
      <c r="C371" s="351"/>
      <c r="D371" s="83">
        <v>363.1</v>
      </c>
    </row>
    <row r="372" spans="1:4" ht="12" customHeight="1">
      <c r="A372" s="72">
        <v>342</v>
      </c>
      <c r="B372" s="351" t="s">
        <v>993</v>
      </c>
      <c r="C372" s="351"/>
      <c r="D372" s="83">
        <v>372.6</v>
      </c>
    </row>
    <row r="373" spans="1:4" ht="12" customHeight="1">
      <c r="A373" s="72">
        <v>343</v>
      </c>
      <c r="B373" s="351" t="s">
        <v>996</v>
      </c>
      <c r="C373" s="351"/>
      <c r="D373" s="83">
        <v>382.9</v>
      </c>
    </row>
    <row r="374" spans="1:4" ht="12" customHeight="1">
      <c r="A374" s="72">
        <v>344</v>
      </c>
      <c r="B374" s="351" t="s">
        <v>998</v>
      </c>
      <c r="C374" s="351"/>
      <c r="D374" s="83">
        <v>370.9</v>
      </c>
    </row>
    <row r="375" spans="1:4" ht="12" customHeight="1">
      <c r="A375" s="72">
        <v>345</v>
      </c>
      <c r="B375" s="351" t="s">
        <v>1000</v>
      </c>
      <c r="C375" s="351"/>
      <c r="D375" s="83">
        <v>370.1</v>
      </c>
    </row>
    <row r="376" spans="1:4" ht="12" customHeight="1">
      <c r="A376" s="72">
        <v>346</v>
      </c>
      <c r="B376" s="351" t="s">
        <v>1002</v>
      </c>
      <c r="C376" s="351"/>
      <c r="D376" s="86">
        <v>552.6</v>
      </c>
    </row>
    <row r="377" spans="1:4" ht="12" customHeight="1">
      <c r="A377" s="72">
        <v>347</v>
      </c>
      <c r="B377" s="351" t="s">
        <v>1004</v>
      </c>
      <c r="C377" s="351"/>
      <c r="D377" s="83">
        <v>827.3</v>
      </c>
    </row>
    <row r="378" spans="1:4" ht="12" customHeight="1">
      <c r="A378" s="72">
        <v>348</v>
      </c>
      <c r="B378" s="351" t="s">
        <v>1007</v>
      </c>
      <c r="C378" s="351"/>
      <c r="D378" s="83">
        <v>1912.7</v>
      </c>
    </row>
    <row r="379" spans="1:4" ht="12" customHeight="1">
      <c r="A379" s="72">
        <v>349</v>
      </c>
      <c r="B379" s="351" t="s">
        <v>1009</v>
      </c>
      <c r="C379" s="351"/>
      <c r="D379" s="83">
        <v>1885.8</v>
      </c>
    </row>
    <row r="380" spans="1:4" ht="12" customHeight="1">
      <c r="A380" s="72">
        <v>350</v>
      </c>
      <c r="B380" s="351" t="s">
        <v>1011</v>
      </c>
      <c r="C380" s="351"/>
      <c r="D380" s="83">
        <v>1320.1</v>
      </c>
    </row>
    <row r="381" spans="1:4" ht="12" customHeight="1">
      <c r="A381" s="72">
        <v>351</v>
      </c>
      <c r="B381" s="351" t="s">
        <v>1013</v>
      </c>
      <c r="C381" s="351"/>
      <c r="D381" s="83">
        <v>75.8</v>
      </c>
    </row>
    <row r="382" spans="1:4" ht="12" customHeight="1">
      <c r="A382" s="72">
        <v>352</v>
      </c>
      <c r="B382" s="351" t="s">
        <v>1016</v>
      </c>
      <c r="C382" s="351"/>
      <c r="D382" s="83">
        <v>1599.3</v>
      </c>
    </row>
    <row r="383" spans="1:4" ht="12" customHeight="1">
      <c r="A383" s="72">
        <v>353</v>
      </c>
      <c r="B383" s="351" t="s">
        <v>1019</v>
      </c>
      <c r="C383" s="351"/>
      <c r="D383" s="83">
        <v>1587.81</v>
      </c>
    </row>
    <row r="384" spans="1:4" ht="12" customHeight="1">
      <c r="A384" s="72">
        <v>354</v>
      </c>
      <c r="B384" s="351" t="s">
        <v>1025</v>
      </c>
      <c r="C384" s="351"/>
      <c r="D384" s="83">
        <v>3401.3</v>
      </c>
    </row>
    <row r="385" spans="1:4" ht="12" customHeight="1">
      <c r="A385" s="76">
        <v>355</v>
      </c>
      <c r="B385" s="358" t="s">
        <v>1030</v>
      </c>
      <c r="C385" s="358"/>
      <c r="D385" s="87">
        <v>384.5</v>
      </c>
    </row>
    <row r="386" spans="1:4" ht="12" customHeight="1">
      <c r="A386" s="69"/>
      <c r="B386" s="359" t="s">
        <v>130</v>
      </c>
      <c r="C386" s="359"/>
      <c r="D386" s="78">
        <f>SUM(D364:D385)</f>
        <v>17270.559999999998</v>
      </c>
    </row>
    <row r="387" spans="1:4" ht="12" customHeight="1">
      <c r="A387" s="69"/>
      <c r="B387" s="362" t="s">
        <v>1036</v>
      </c>
      <c r="C387" s="362"/>
      <c r="D387" s="362"/>
    </row>
    <row r="388" spans="1:4" ht="12" customHeight="1">
      <c r="A388" s="85">
        <v>356</v>
      </c>
      <c r="B388" s="360" t="s">
        <v>1037</v>
      </c>
      <c r="C388" s="360"/>
      <c r="D388" s="91">
        <v>46</v>
      </c>
    </row>
    <row r="389" spans="1:4" ht="12" customHeight="1">
      <c r="A389" s="72">
        <v>357</v>
      </c>
      <c r="B389" s="351" t="s">
        <v>1039</v>
      </c>
      <c r="C389" s="351"/>
      <c r="D389" s="81">
        <v>119.2</v>
      </c>
    </row>
    <row r="390" spans="1:4" ht="12" customHeight="1">
      <c r="A390" s="72">
        <v>358</v>
      </c>
      <c r="B390" s="351" t="s">
        <v>1042</v>
      </c>
      <c r="C390" s="351"/>
      <c r="D390" s="81">
        <v>135.3</v>
      </c>
    </row>
    <row r="391" spans="1:4" ht="12" customHeight="1">
      <c r="A391" s="72">
        <v>366</v>
      </c>
      <c r="B391" s="351" t="s">
        <v>1045</v>
      </c>
      <c r="C391" s="351"/>
      <c r="D391" s="81">
        <v>135.3</v>
      </c>
    </row>
    <row r="392" spans="1:4" ht="12" customHeight="1">
      <c r="A392" s="72">
        <v>359</v>
      </c>
      <c r="B392" s="351" t="s">
        <v>1047</v>
      </c>
      <c r="C392" s="351"/>
      <c r="D392" s="81">
        <v>136.1</v>
      </c>
    </row>
    <row r="393" spans="1:4" ht="12" customHeight="1">
      <c r="A393" s="72">
        <v>360</v>
      </c>
      <c r="B393" s="351" t="s">
        <v>1050</v>
      </c>
      <c r="C393" s="351"/>
      <c r="D393" s="81">
        <v>134.7</v>
      </c>
    </row>
    <row r="394" spans="1:4" ht="12" customHeight="1">
      <c r="A394" s="72">
        <v>361</v>
      </c>
      <c r="B394" s="351" t="s">
        <v>1053</v>
      </c>
      <c r="C394" s="351"/>
      <c r="D394" s="81">
        <v>136.1</v>
      </c>
    </row>
    <row r="395" spans="1:4" ht="12" customHeight="1">
      <c r="A395" s="72">
        <v>362</v>
      </c>
      <c r="B395" s="351" t="s">
        <v>1055</v>
      </c>
      <c r="C395" s="351"/>
      <c r="D395" s="83">
        <v>135.9</v>
      </c>
    </row>
    <row r="396" spans="1:4" ht="12" customHeight="1">
      <c r="A396" s="72">
        <v>363</v>
      </c>
      <c r="B396" s="351" t="s">
        <v>1058</v>
      </c>
      <c r="C396" s="351"/>
      <c r="D396" s="83">
        <v>157.87</v>
      </c>
    </row>
    <row r="397" spans="1:4" ht="12" customHeight="1">
      <c r="A397" s="72">
        <v>364</v>
      </c>
      <c r="B397" s="351" t="s">
        <v>1061</v>
      </c>
      <c r="C397" s="351"/>
      <c r="D397" s="83">
        <v>83.9</v>
      </c>
    </row>
    <row r="398" spans="1:4" ht="12" customHeight="1">
      <c r="A398" s="72">
        <v>373</v>
      </c>
      <c r="B398" s="351" t="s">
        <v>1064</v>
      </c>
      <c r="C398" s="351"/>
      <c r="D398" s="83">
        <v>77.6</v>
      </c>
    </row>
    <row r="399" spans="1:4" ht="12" customHeight="1">
      <c r="A399" s="72">
        <v>365</v>
      </c>
      <c r="B399" s="351" t="s">
        <v>1067</v>
      </c>
      <c r="C399" s="351"/>
      <c r="D399" s="83">
        <v>121.2</v>
      </c>
    </row>
    <row r="400" spans="1:4" ht="12" customHeight="1">
      <c r="A400" s="72">
        <v>366</v>
      </c>
      <c r="B400" s="351" t="s">
        <v>1070</v>
      </c>
      <c r="C400" s="351"/>
      <c r="D400" s="83">
        <v>124.7</v>
      </c>
    </row>
    <row r="401" spans="1:4" ht="12" customHeight="1">
      <c r="A401" s="72">
        <v>367</v>
      </c>
      <c r="B401" s="351" t="s">
        <v>1073</v>
      </c>
      <c r="C401" s="351"/>
      <c r="D401" s="83">
        <v>48.3</v>
      </c>
    </row>
    <row r="402" spans="1:4" ht="12" customHeight="1">
      <c r="A402" s="72">
        <v>368</v>
      </c>
      <c r="B402" s="351" t="s">
        <v>1076</v>
      </c>
      <c r="C402" s="351"/>
      <c r="D402" s="83">
        <v>99.4</v>
      </c>
    </row>
    <row r="403" spans="1:4" ht="12" customHeight="1">
      <c r="A403" s="72">
        <v>369</v>
      </c>
      <c r="B403" s="351" t="s">
        <v>1079</v>
      </c>
      <c r="C403" s="351"/>
      <c r="D403" s="83">
        <v>73</v>
      </c>
    </row>
    <row r="404" spans="1:4" ht="12" customHeight="1">
      <c r="A404" s="72">
        <v>370</v>
      </c>
      <c r="B404" s="351" t="s">
        <v>1081</v>
      </c>
      <c r="C404" s="351"/>
      <c r="D404" s="83">
        <v>75.5</v>
      </c>
    </row>
    <row r="405" spans="1:4" ht="12" customHeight="1">
      <c r="A405" s="72">
        <v>371</v>
      </c>
      <c r="B405" s="351" t="s">
        <v>1084</v>
      </c>
      <c r="C405" s="351"/>
      <c r="D405" s="83">
        <v>50.8</v>
      </c>
    </row>
    <row r="406" spans="1:4" ht="12" customHeight="1">
      <c r="A406" s="72">
        <v>372</v>
      </c>
      <c r="B406" s="351" t="s">
        <v>1087</v>
      </c>
      <c r="C406" s="351"/>
      <c r="D406" s="83">
        <v>29.2</v>
      </c>
    </row>
    <row r="407" spans="1:4" ht="12" customHeight="1">
      <c r="A407" s="72">
        <v>373</v>
      </c>
      <c r="B407" s="351" t="s">
        <v>1090</v>
      </c>
      <c r="C407" s="351"/>
      <c r="D407" s="81">
        <v>126.8</v>
      </c>
    </row>
    <row r="408" spans="1:4" ht="12" customHeight="1">
      <c r="A408" s="72">
        <v>374</v>
      </c>
      <c r="B408" s="351" t="s">
        <v>1093</v>
      </c>
      <c r="C408" s="351"/>
      <c r="D408" s="81">
        <v>123.3</v>
      </c>
    </row>
    <row r="409" spans="1:4" ht="12" customHeight="1">
      <c r="A409" s="72">
        <v>375</v>
      </c>
      <c r="B409" s="351" t="s">
        <v>1096</v>
      </c>
      <c r="C409" s="351"/>
      <c r="D409" s="81">
        <v>854.4</v>
      </c>
    </row>
    <row r="410" spans="1:4" ht="12" customHeight="1">
      <c r="A410" s="72">
        <v>376</v>
      </c>
      <c r="B410" s="351" t="s">
        <v>1099</v>
      </c>
      <c r="C410" s="351"/>
      <c r="D410" s="81">
        <v>858.9</v>
      </c>
    </row>
    <row r="411" spans="1:4" ht="12" customHeight="1">
      <c r="A411" s="72">
        <v>377</v>
      </c>
      <c r="B411" s="351" t="s">
        <v>1102</v>
      </c>
      <c r="C411" s="351"/>
      <c r="D411" s="81">
        <v>851.9</v>
      </c>
    </row>
    <row r="412" spans="1:4" ht="12" customHeight="1">
      <c r="A412" s="72">
        <v>378</v>
      </c>
      <c r="B412" s="351" t="s">
        <v>1105</v>
      </c>
      <c r="C412" s="351"/>
      <c r="D412" s="81">
        <v>856.3</v>
      </c>
    </row>
    <row r="413" spans="1:4" ht="12" customHeight="1">
      <c r="A413" s="72">
        <v>379</v>
      </c>
      <c r="B413" s="351" t="s">
        <v>1108</v>
      </c>
      <c r="C413" s="351"/>
      <c r="D413" s="82">
        <v>135.8</v>
      </c>
    </row>
    <row r="414" spans="1:4" ht="12" customHeight="1">
      <c r="A414" s="76">
        <v>380</v>
      </c>
      <c r="B414" s="358" t="s">
        <v>1110</v>
      </c>
      <c r="C414" s="358"/>
      <c r="D414" s="82">
        <v>135.7</v>
      </c>
    </row>
    <row r="415" spans="1:4" ht="14.25" customHeight="1">
      <c r="A415" s="69"/>
      <c r="B415" s="359" t="s">
        <v>130</v>
      </c>
      <c r="C415" s="359"/>
      <c r="D415" s="84">
        <f>SUM(D388:D414)-135.3-77.6</f>
        <v>5650.2699999999995</v>
      </c>
    </row>
    <row r="416" spans="1:4" ht="12" customHeight="1">
      <c r="A416" s="69"/>
      <c r="B416" s="362" t="s">
        <v>1115</v>
      </c>
      <c r="C416" s="362"/>
      <c r="D416" s="362"/>
    </row>
    <row r="417" spans="1:4" ht="12" customHeight="1">
      <c r="A417" s="85">
        <v>381</v>
      </c>
      <c r="B417" s="360" t="s">
        <v>1712</v>
      </c>
      <c r="C417" s="360"/>
      <c r="D417" s="86">
        <v>18</v>
      </c>
    </row>
    <row r="418" spans="1:4" ht="12" customHeight="1">
      <c r="A418" s="72">
        <v>382</v>
      </c>
      <c r="B418" s="351" t="s">
        <v>1713</v>
      </c>
      <c r="C418" s="351"/>
      <c r="D418" s="83">
        <v>376.4</v>
      </c>
    </row>
    <row r="419" spans="1:4" ht="12" customHeight="1">
      <c r="A419" s="72">
        <v>383</v>
      </c>
      <c r="B419" s="351" t="s">
        <v>1124</v>
      </c>
      <c r="C419" s="351"/>
      <c r="D419" s="83">
        <v>130</v>
      </c>
    </row>
    <row r="420" spans="1:4" ht="12" customHeight="1">
      <c r="A420" s="72">
        <v>384</v>
      </c>
      <c r="B420" s="351" t="s">
        <v>1127</v>
      </c>
      <c r="C420" s="351"/>
      <c r="D420" s="83">
        <v>371.3</v>
      </c>
    </row>
    <row r="421" spans="1:4" ht="12" customHeight="1">
      <c r="A421" s="72">
        <v>385</v>
      </c>
      <c r="B421" s="351" t="s">
        <v>1130</v>
      </c>
      <c r="C421" s="351"/>
      <c r="D421" s="83">
        <v>175</v>
      </c>
    </row>
    <row r="422" spans="1:4" ht="12" customHeight="1">
      <c r="A422" s="72">
        <v>386</v>
      </c>
      <c r="B422" s="351" t="s">
        <v>1133</v>
      </c>
      <c r="C422" s="351"/>
      <c r="D422" s="83">
        <v>130.3</v>
      </c>
    </row>
    <row r="423" spans="1:4" ht="12" customHeight="1">
      <c r="A423" s="72">
        <v>387</v>
      </c>
      <c r="B423" s="351" t="s">
        <v>1136</v>
      </c>
      <c r="C423" s="351"/>
      <c r="D423" s="86">
        <v>489.6</v>
      </c>
    </row>
    <row r="424" spans="1:4" ht="12" customHeight="1">
      <c r="A424" s="72">
        <v>388</v>
      </c>
      <c r="B424" s="351" t="s">
        <v>1139</v>
      </c>
      <c r="C424" s="351"/>
      <c r="D424" s="83">
        <v>376.4</v>
      </c>
    </row>
    <row r="425" spans="1:4" ht="12" customHeight="1">
      <c r="A425" s="72">
        <v>389</v>
      </c>
      <c r="B425" s="351" t="s">
        <v>1141</v>
      </c>
      <c r="C425" s="351"/>
      <c r="D425" s="83">
        <v>370</v>
      </c>
    </row>
    <row r="426" spans="1:4" ht="12" customHeight="1">
      <c r="A426" s="72">
        <v>390</v>
      </c>
      <c r="B426" s="351" t="s">
        <v>1144</v>
      </c>
      <c r="C426" s="351"/>
      <c r="D426" s="83">
        <v>373</v>
      </c>
    </row>
    <row r="427" spans="1:4" ht="12" customHeight="1">
      <c r="A427" s="72">
        <v>391</v>
      </c>
      <c r="B427" s="351" t="s">
        <v>1147</v>
      </c>
      <c r="C427" s="351"/>
      <c r="D427" s="83">
        <v>130</v>
      </c>
    </row>
    <row r="428" spans="1:4" ht="12" customHeight="1">
      <c r="A428" s="72">
        <v>392</v>
      </c>
      <c r="B428" s="351" t="s">
        <v>1149</v>
      </c>
      <c r="C428" s="351"/>
      <c r="D428" s="83">
        <v>31.3</v>
      </c>
    </row>
    <row r="429" spans="1:4" ht="12" customHeight="1">
      <c r="A429" s="72">
        <v>393</v>
      </c>
      <c r="B429" s="351" t="s">
        <v>1152</v>
      </c>
      <c r="C429" s="351"/>
      <c r="D429" s="83">
        <v>207.8</v>
      </c>
    </row>
    <row r="430" spans="1:4" ht="12" customHeight="1">
      <c r="A430" s="72">
        <v>394</v>
      </c>
      <c r="B430" s="351" t="s">
        <v>1155</v>
      </c>
      <c r="C430" s="351"/>
      <c r="D430" s="83">
        <v>87.6</v>
      </c>
    </row>
    <row r="431" spans="1:4" ht="12" customHeight="1">
      <c r="A431" s="72">
        <v>395</v>
      </c>
      <c r="B431" s="351" t="s">
        <v>1158</v>
      </c>
      <c r="C431" s="351"/>
      <c r="D431" s="83">
        <v>123.5</v>
      </c>
    </row>
    <row r="432" spans="1:4" ht="12" customHeight="1">
      <c r="A432" s="72">
        <v>396</v>
      </c>
      <c r="B432" s="351" t="s">
        <v>1161</v>
      </c>
      <c r="C432" s="351"/>
      <c r="D432" s="83">
        <v>179.1</v>
      </c>
    </row>
    <row r="433" spans="1:4" ht="12" customHeight="1">
      <c r="A433" s="72">
        <v>397</v>
      </c>
      <c r="B433" s="351" t="s">
        <v>1164</v>
      </c>
      <c r="C433" s="351"/>
      <c r="D433" s="83">
        <v>115</v>
      </c>
    </row>
    <row r="434" spans="1:4" ht="12" customHeight="1">
      <c r="A434" s="72">
        <v>398</v>
      </c>
      <c r="B434" s="351" t="s">
        <v>1167</v>
      </c>
      <c r="C434" s="351"/>
      <c r="D434" s="83">
        <v>404.2</v>
      </c>
    </row>
    <row r="435" spans="1:4" ht="12" customHeight="1">
      <c r="A435" s="72">
        <v>399</v>
      </c>
      <c r="B435" s="351" t="s">
        <v>1170</v>
      </c>
      <c r="C435" s="351"/>
      <c r="D435" s="83">
        <v>94.9</v>
      </c>
    </row>
    <row r="436" spans="1:4" ht="12" customHeight="1">
      <c r="A436" s="72">
        <v>400</v>
      </c>
      <c r="B436" s="351" t="s">
        <v>1173</v>
      </c>
      <c r="C436" s="351"/>
      <c r="D436" s="83">
        <v>378.1</v>
      </c>
    </row>
    <row r="437" spans="1:4" ht="12" customHeight="1">
      <c r="A437" s="72">
        <v>401</v>
      </c>
      <c r="B437" s="351" t="s">
        <v>1176</v>
      </c>
      <c r="C437" s="351"/>
      <c r="D437" s="83">
        <v>66</v>
      </c>
    </row>
    <row r="438" spans="1:4" ht="12" customHeight="1">
      <c r="A438" s="72">
        <v>402</v>
      </c>
      <c r="B438" s="351" t="s">
        <v>1178</v>
      </c>
      <c r="C438" s="351"/>
      <c r="D438" s="83">
        <v>93.4</v>
      </c>
    </row>
    <row r="439" spans="1:4" ht="12" customHeight="1">
      <c r="A439" s="72">
        <v>403</v>
      </c>
      <c r="B439" s="351" t="s">
        <v>1181</v>
      </c>
      <c r="C439" s="351"/>
      <c r="D439" s="83">
        <v>402.4</v>
      </c>
    </row>
    <row r="440" spans="1:4" ht="12" customHeight="1">
      <c r="A440" s="72">
        <v>404</v>
      </c>
      <c r="B440" s="351" t="s">
        <v>1184</v>
      </c>
      <c r="C440" s="351"/>
      <c r="D440" s="83">
        <v>2826.3</v>
      </c>
    </row>
    <row r="441" spans="1:4" ht="12" customHeight="1">
      <c r="A441" s="72">
        <v>405</v>
      </c>
      <c r="B441" s="351" t="s">
        <v>1189</v>
      </c>
      <c r="C441" s="351"/>
      <c r="D441" s="83">
        <v>396.01</v>
      </c>
    </row>
    <row r="442" spans="1:4" ht="12" customHeight="1">
      <c r="A442" s="72">
        <v>406</v>
      </c>
      <c r="B442" s="351" t="s">
        <v>1192</v>
      </c>
      <c r="C442" s="351"/>
      <c r="D442" s="83">
        <v>86</v>
      </c>
    </row>
    <row r="443" spans="1:4" ht="12" customHeight="1">
      <c r="A443" s="72">
        <v>407</v>
      </c>
      <c r="B443" s="351" t="s">
        <v>1194</v>
      </c>
      <c r="C443" s="351"/>
      <c r="D443" s="83">
        <v>72</v>
      </c>
    </row>
    <row r="444" spans="1:4" ht="12" customHeight="1">
      <c r="A444" s="72">
        <v>408</v>
      </c>
      <c r="B444" s="351" t="s">
        <v>1196</v>
      </c>
      <c r="C444" s="351"/>
      <c r="D444" s="83">
        <v>4384.1</v>
      </c>
    </row>
    <row r="445" spans="1:4" ht="12" customHeight="1">
      <c r="A445" s="72">
        <v>409</v>
      </c>
      <c r="B445" s="351" t="s">
        <v>1201</v>
      </c>
      <c r="C445" s="351"/>
      <c r="D445" s="83">
        <v>5451</v>
      </c>
    </row>
    <row r="446" spans="1:4" ht="12" customHeight="1">
      <c r="A446" s="72">
        <v>410</v>
      </c>
      <c r="B446" s="351" t="s">
        <v>1206</v>
      </c>
      <c r="C446" s="351"/>
      <c r="D446" s="83">
        <v>186.7</v>
      </c>
    </row>
    <row r="447" spans="1:4" ht="12" customHeight="1">
      <c r="A447" s="72">
        <v>411</v>
      </c>
      <c r="B447" s="351" t="s">
        <v>1209</v>
      </c>
      <c r="C447" s="351"/>
      <c r="D447" s="83">
        <v>176.7</v>
      </c>
    </row>
    <row r="448" spans="1:4" ht="12" customHeight="1">
      <c r="A448" s="72">
        <v>412</v>
      </c>
      <c r="B448" s="351" t="s">
        <v>1212</v>
      </c>
      <c r="C448" s="351"/>
      <c r="D448" s="86">
        <v>783</v>
      </c>
    </row>
    <row r="449" spans="1:4" ht="12" customHeight="1">
      <c r="A449" s="72">
        <v>413</v>
      </c>
      <c r="B449" s="351" t="s">
        <v>1215</v>
      </c>
      <c r="C449" s="351"/>
      <c r="D449" s="83">
        <v>178.7</v>
      </c>
    </row>
    <row r="450" spans="1:4" ht="12" customHeight="1">
      <c r="A450" s="72">
        <v>414</v>
      </c>
      <c r="B450" s="351" t="s">
        <v>1218</v>
      </c>
      <c r="C450" s="351"/>
      <c r="D450" s="83">
        <v>4304.4</v>
      </c>
    </row>
    <row r="451" spans="1:4" ht="12" customHeight="1">
      <c r="A451" s="72">
        <v>415</v>
      </c>
      <c r="B451" s="351" t="s">
        <v>1223</v>
      </c>
      <c r="C451" s="351"/>
      <c r="D451" s="83">
        <v>71.1</v>
      </c>
    </row>
    <row r="452" spans="1:4" ht="12" customHeight="1">
      <c r="A452" s="72">
        <v>416</v>
      </c>
      <c r="B452" s="351" t="s">
        <v>1226</v>
      </c>
      <c r="C452" s="351"/>
      <c r="D452" s="83">
        <v>69.3</v>
      </c>
    </row>
    <row r="453" spans="1:4" ht="12" customHeight="1">
      <c r="A453" s="72">
        <v>417</v>
      </c>
      <c r="B453" s="351" t="s">
        <v>1229</v>
      </c>
      <c r="C453" s="351"/>
      <c r="D453" s="83">
        <v>77.3</v>
      </c>
    </row>
    <row r="454" spans="1:4" ht="12" customHeight="1">
      <c r="A454" s="72">
        <v>418</v>
      </c>
      <c r="B454" s="351" t="s">
        <v>1232</v>
      </c>
      <c r="C454" s="351"/>
      <c r="D454" s="83">
        <v>56.5</v>
      </c>
    </row>
    <row r="455" spans="1:4" ht="12" customHeight="1">
      <c r="A455" s="72">
        <v>419</v>
      </c>
      <c r="B455" s="351" t="s">
        <v>1235</v>
      </c>
      <c r="C455" s="351"/>
      <c r="D455" s="83">
        <v>62.7</v>
      </c>
    </row>
    <row r="456" spans="1:4" ht="12" customHeight="1">
      <c r="A456" s="72">
        <v>420</v>
      </c>
      <c r="B456" s="351" t="s">
        <v>1238</v>
      </c>
      <c r="C456" s="351"/>
      <c r="D456" s="83">
        <v>56</v>
      </c>
    </row>
    <row r="457" spans="1:4" ht="12" customHeight="1">
      <c r="A457" s="72">
        <v>421</v>
      </c>
      <c r="B457" s="351" t="s">
        <v>1240</v>
      </c>
      <c r="C457" s="351"/>
      <c r="D457" s="83">
        <v>980.7</v>
      </c>
    </row>
    <row r="458" spans="1:4" ht="12" customHeight="1">
      <c r="A458" s="72">
        <v>422</v>
      </c>
      <c r="B458" s="351" t="s">
        <v>1244</v>
      </c>
      <c r="C458" s="351"/>
      <c r="D458" s="83">
        <v>3231.9</v>
      </c>
    </row>
    <row r="459" spans="1:4" ht="12" customHeight="1">
      <c r="A459" s="72">
        <v>423</v>
      </c>
      <c r="B459" s="351" t="s">
        <v>1248</v>
      </c>
      <c r="C459" s="351"/>
      <c r="D459" s="83">
        <v>2177.4</v>
      </c>
    </row>
    <row r="460" spans="1:4" ht="12" customHeight="1">
      <c r="A460" s="72">
        <v>424</v>
      </c>
      <c r="B460" s="351" t="s">
        <v>1250</v>
      </c>
      <c r="C460" s="351"/>
      <c r="D460" s="83">
        <v>2211.6</v>
      </c>
    </row>
    <row r="461" spans="1:4" ht="12" customHeight="1">
      <c r="A461" s="72">
        <v>425</v>
      </c>
      <c r="B461" s="351" t="s">
        <v>1252</v>
      </c>
      <c r="C461" s="351"/>
      <c r="D461" s="83">
        <v>961.1</v>
      </c>
    </row>
    <row r="462" spans="1:4" ht="12" customHeight="1">
      <c r="A462" s="72">
        <v>426</v>
      </c>
      <c r="B462" s="351" t="s">
        <v>1255</v>
      </c>
      <c r="C462" s="351"/>
      <c r="D462" s="83">
        <v>960.5</v>
      </c>
    </row>
    <row r="463" spans="1:4" ht="12" customHeight="1">
      <c r="A463" s="72">
        <v>427</v>
      </c>
      <c r="B463" s="351" t="s">
        <v>1257</v>
      </c>
      <c r="C463" s="351"/>
      <c r="D463" s="83">
        <v>1107.1</v>
      </c>
    </row>
    <row r="464" spans="1:4" ht="12" customHeight="1">
      <c r="A464" s="72">
        <v>428</v>
      </c>
      <c r="B464" s="351" t="s">
        <v>1259</v>
      </c>
      <c r="C464" s="351"/>
      <c r="D464" s="83">
        <v>1129.1</v>
      </c>
    </row>
    <row r="465" spans="1:4" ht="12" customHeight="1">
      <c r="A465" s="72">
        <v>429</v>
      </c>
      <c r="B465" s="351" t="s">
        <v>1261</v>
      </c>
      <c r="C465" s="351"/>
      <c r="D465" s="83">
        <v>1131.6</v>
      </c>
    </row>
    <row r="466" spans="1:4" ht="12" customHeight="1">
      <c r="A466" s="72">
        <v>430</v>
      </c>
      <c r="B466" s="351" t="s">
        <v>1263</v>
      </c>
      <c r="C466" s="351"/>
      <c r="D466" s="83">
        <v>983.4</v>
      </c>
    </row>
    <row r="467" spans="1:4" ht="12" customHeight="1">
      <c r="A467" s="72">
        <v>431</v>
      </c>
      <c r="B467" s="351" t="s">
        <v>1265</v>
      </c>
      <c r="C467" s="351"/>
      <c r="D467" s="83">
        <v>970.6</v>
      </c>
    </row>
    <row r="468" spans="1:4" ht="12" customHeight="1">
      <c r="A468" s="72">
        <v>432</v>
      </c>
      <c r="B468" s="351" t="s">
        <v>1267</v>
      </c>
      <c r="C468" s="351"/>
      <c r="D468" s="83">
        <v>970.1</v>
      </c>
    </row>
    <row r="469" spans="1:4" ht="12" customHeight="1">
      <c r="A469" s="72">
        <v>433</v>
      </c>
      <c r="B469" s="351" t="s">
        <v>1269</v>
      </c>
      <c r="C469" s="351"/>
      <c r="D469" s="83">
        <v>956.7</v>
      </c>
    </row>
    <row r="470" spans="1:4" ht="12" customHeight="1">
      <c r="A470" s="72">
        <v>434</v>
      </c>
      <c r="B470" s="351" t="s">
        <v>1271</v>
      </c>
      <c r="C470" s="351"/>
      <c r="D470" s="83">
        <v>977.1</v>
      </c>
    </row>
    <row r="471" spans="1:4" ht="12" customHeight="1">
      <c r="A471" s="72">
        <v>435</v>
      </c>
      <c r="B471" s="351" t="s">
        <v>1274</v>
      </c>
      <c r="C471" s="351"/>
      <c r="D471" s="83">
        <v>223.5</v>
      </c>
    </row>
    <row r="472" spans="1:4" ht="12" customHeight="1">
      <c r="A472" s="72">
        <v>436</v>
      </c>
      <c r="B472" s="351" t="s">
        <v>1277</v>
      </c>
      <c r="C472" s="351"/>
      <c r="D472" s="83">
        <v>1719.5</v>
      </c>
    </row>
    <row r="473" spans="1:4" ht="12" customHeight="1">
      <c r="A473" s="72">
        <v>437</v>
      </c>
      <c r="B473" s="351" t="s">
        <v>1280</v>
      </c>
      <c r="C473" s="351"/>
      <c r="D473" s="83">
        <v>1437.6</v>
      </c>
    </row>
    <row r="474" spans="1:4" ht="12" customHeight="1">
      <c r="A474" s="72">
        <v>438</v>
      </c>
      <c r="B474" s="351" t="s">
        <v>1287</v>
      </c>
      <c r="C474" s="351"/>
      <c r="D474" s="83">
        <v>148.6</v>
      </c>
    </row>
    <row r="475" spans="1:4" ht="12" customHeight="1">
      <c r="A475" s="72">
        <v>439</v>
      </c>
      <c r="B475" s="351" t="s">
        <v>1290</v>
      </c>
      <c r="C475" s="351"/>
      <c r="D475" s="83">
        <v>44.1</v>
      </c>
    </row>
    <row r="476" spans="1:4" ht="12" customHeight="1">
      <c r="A476" s="76">
        <v>440</v>
      </c>
      <c r="B476" s="358" t="s">
        <v>1293</v>
      </c>
      <c r="C476" s="358"/>
      <c r="D476" s="87">
        <v>65.7</v>
      </c>
    </row>
    <row r="477" spans="1:4" ht="12" customHeight="1">
      <c r="A477" s="69"/>
      <c r="B477" s="359" t="s">
        <v>130</v>
      </c>
      <c r="C477" s="359"/>
      <c r="D477" s="78">
        <f>SUM(D417:D476)</f>
        <v>46749.00999999998</v>
      </c>
    </row>
    <row r="478" spans="1:4" ht="12" customHeight="1">
      <c r="A478" s="69"/>
      <c r="B478" s="362" t="s">
        <v>1300</v>
      </c>
      <c r="C478" s="362"/>
      <c r="D478" s="362"/>
    </row>
    <row r="479" spans="1:4" ht="12" customHeight="1">
      <c r="A479" s="85">
        <v>441</v>
      </c>
      <c r="B479" s="360" t="s">
        <v>1301</v>
      </c>
      <c r="C479" s="360"/>
      <c r="D479" s="80">
        <v>610.6</v>
      </c>
    </row>
    <row r="480" spans="1:4" ht="12" customHeight="1">
      <c r="A480" s="72">
        <v>442</v>
      </c>
      <c r="B480" s="351" t="s">
        <v>1304</v>
      </c>
      <c r="C480" s="351"/>
      <c r="D480" s="81">
        <v>315.9</v>
      </c>
    </row>
    <row r="481" spans="1:4" ht="12" customHeight="1">
      <c r="A481" s="72">
        <v>443</v>
      </c>
      <c r="B481" s="351" t="s">
        <v>1307</v>
      </c>
      <c r="C481" s="351"/>
      <c r="D481" s="81">
        <v>565.7</v>
      </c>
    </row>
    <row r="482" spans="1:4" ht="12" customHeight="1">
      <c r="A482" s="72">
        <v>444</v>
      </c>
      <c r="B482" s="351" t="s">
        <v>1310</v>
      </c>
      <c r="C482" s="351"/>
      <c r="D482" s="81">
        <v>834.2</v>
      </c>
    </row>
    <row r="483" spans="1:4" ht="12" customHeight="1">
      <c r="A483" s="72">
        <v>445</v>
      </c>
      <c r="B483" s="351" t="s">
        <v>1313</v>
      </c>
      <c r="C483" s="351"/>
      <c r="D483" s="81">
        <v>845.1</v>
      </c>
    </row>
    <row r="484" spans="1:4" ht="12" customHeight="1">
      <c r="A484" s="72">
        <v>446</v>
      </c>
      <c r="B484" s="351" t="s">
        <v>1316</v>
      </c>
      <c r="C484" s="351"/>
      <c r="D484" s="81">
        <v>830.1</v>
      </c>
    </row>
    <row r="485" spans="1:4" ht="12" customHeight="1">
      <c r="A485" s="72">
        <v>447</v>
      </c>
      <c r="B485" s="351" t="s">
        <v>1319</v>
      </c>
      <c r="C485" s="351"/>
      <c r="D485" s="81">
        <v>833.8</v>
      </c>
    </row>
    <row r="486" spans="1:4" ht="12" customHeight="1">
      <c r="A486" s="72">
        <v>448</v>
      </c>
      <c r="B486" s="351" t="s">
        <v>1322</v>
      </c>
      <c r="C486" s="351"/>
      <c r="D486" s="81">
        <v>49.1</v>
      </c>
    </row>
    <row r="487" spans="1:4" ht="12" customHeight="1">
      <c r="A487" s="72">
        <v>449</v>
      </c>
      <c r="B487" s="351" t="s">
        <v>1325</v>
      </c>
      <c r="C487" s="351"/>
      <c r="D487" s="81">
        <v>50.6</v>
      </c>
    </row>
    <row r="488" spans="1:4" ht="12" customHeight="1">
      <c r="A488" s="72">
        <v>450</v>
      </c>
      <c r="B488" s="351" t="s">
        <v>1328</v>
      </c>
      <c r="C488" s="351"/>
      <c r="D488" s="81">
        <v>165.28</v>
      </c>
    </row>
    <row r="489" spans="1:4" ht="12" customHeight="1">
      <c r="A489" s="72">
        <v>451</v>
      </c>
      <c r="B489" s="351" t="s">
        <v>1331</v>
      </c>
      <c r="C489" s="351"/>
      <c r="D489" s="83">
        <v>91</v>
      </c>
    </row>
    <row r="490" spans="1:4" ht="12" customHeight="1">
      <c r="A490" s="72">
        <v>452</v>
      </c>
      <c r="B490" s="351" t="s">
        <v>1333</v>
      </c>
      <c r="C490" s="351"/>
      <c r="D490" s="83">
        <v>116.6</v>
      </c>
    </row>
    <row r="491" spans="1:4" ht="12" customHeight="1">
      <c r="A491" s="72">
        <v>453</v>
      </c>
      <c r="B491" s="351" t="s">
        <v>1336</v>
      </c>
      <c r="C491" s="351"/>
      <c r="D491" s="83">
        <v>101.06</v>
      </c>
    </row>
    <row r="492" spans="1:4" ht="12" customHeight="1">
      <c r="A492" s="72">
        <v>454</v>
      </c>
      <c r="B492" s="351" t="s">
        <v>1339</v>
      </c>
      <c r="C492" s="351"/>
      <c r="D492" s="83">
        <v>64</v>
      </c>
    </row>
    <row r="493" spans="1:4" ht="12" customHeight="1">
      <c r="A493" s="72">
        <v>455</v>
      </c>
      <c r="B493" s="351" t="s">
        <v>1341</v>
      </c>
      <c r="C493" s="351"/>
      <c r="D493" s="83">
        <v>56</v>
      </c>
    </row>
    <row r="494" spans="1:4" ht="12" customHeight="1">
      <c r="A494" s="72">
        <v>456</v>
      </c>
      <c r="B494" s="351" t="s">
        <v>1343</v>
      </c>
      <c r="C494" s="351"/>
      <c r="D494" s="83">
        <v>96.95</v>
      </c>
    </row>
    <row r="495" spans="1:4" ht="12" customHeight="1">
      <c r="A495" s="72">
        <v>457</v>
      </c>
      <c r="B495" s="351" t="s">
        <v>1346</v>
      </c>
      <c r="C495" s="351"/>
      <c r="D495" s="83">
        <v>119.5</v>
      </c>
    </row>
    <row r="496" spans="1:4" ht="12" customHeight="1">
      <c r="A496" s="72">
        <v>458</v>
      </c>
      <c r="B496" s="351" t="s">
        <v>1349</v>
      </c>
      <c r="C496" s="351"/>
      <c r="D496" s="83">
        <v>99.2</v>
      </c>
    </row>
    <row r="497" spans="1:4" ht="12" customHeight="1">
      <c r="A497" s="72">
        <v>459</v>
      </c>
      <c r="B497" s="351" t="s">
        <v>1352</v>
      </c>
      <c r="C497" s="351"/>
      <c r="D497" s="83">
        <v>86.3</v>
      </c>
    </row>
    <row r="498" spans="1:4" ht="12" customHeight="1">
      <c r="A498" s="72">
        <v>460</v>
      </c>
      <c r="B498" s="351" t="s">
        <v>1355</v>
      </c>
      <c r="C498" s="351"/>
      <c r="D498" s="83">
        <v>933.2</v>
      </c>
    </row>
    <row r="499" spans="1:4" ht="12" customHeight="1">
      <c r="A499" s="72">
        <v>461</v>
      </c>
      <c r="B499" s="351" t="s">
        <v>1358</v>
      </c>
      <c r="C499" s="351"/>
      <c r="D499" s="83">
        <v>135.8</v>
      </c>
    </row>
    <row r="500" spans="1:4" ht="12" customHeight="1">
      <c r="A500" s="72">
        <v>462</v>
      </c>
      <c r="B500" s="351" t="s">
        <v>1360</v>
      </c>
      <c r="C500" s="351"/>
      <c r="D500" s="87">
        <v>97.2</v>
      </c>
    </row>
    <row r="501" spans="1:4" ht="12" customHeight="1">
      <c r="A501" s="72">
        <v>463</v>
      </c>
      <c r="B501" s="351" t="s">
        <v>1363</v>
      </c>
      <c r="C501" s="351"/>
      <c r="D501" s="83">
        <v>221.5</v>
      </c>
    </row>
    <row r="502" spans="1:4" ht="12" customHeight="1">
      <c r="A502" s="72">
        <v>464</v>
      </c>
      <c r="B502" s="351" t="s">
        <v>1365</v>
      </c>
      <c r="C502" s="351"/>
      <c r="D502" s="83">
        <v>90.9</v>
      </c>
    </row>
    <row r="503" spans="1:4" ht="12" customHeight="1">
      <c r="A503" s="72">
        <v>465</v>
      </c>
      <c r="B503" s="351" t="s">
        <v>1368</v>
      </c>
      <c r="C503" s="351"/>
      <c r="D503" s="83">
        <v>147.6</v>
      </c>
    </row>
    <row r="504" spans="1:4" ht="12" customHeight="1">
      <c r="A504" s="72">
        <v>466</v>
      </c>
      <c r="B504" s="351" t="s">
        <v>1371</v>
      </c>
      <c r="C504" s="351"/>
      <c r="D504" s="83">
        <v>186.5</v>
      </c>
    </row>
    <row r="505" spans="1:4" ht="12" customHeight="1">
      <c r="A505" s="72">
        <v>467</v>
      </c>
      <c r="B505" s="351" t="s">
        <v>1374</v>
      </c>
      <c r="C505" s="351"/>
      <c r="D505" s="83">
        <v>92</v>
      </c>
    </row>
    <row r="506" spans="1:4" ht="12" customHeight="1">
      <c r="A506" s="72">
        <v>468</v>
      </c>
      <c r="B506" s="351" t="s">
        <v>1376</v>
      </c>
      <c r="C506" s="351"/>
      <c r="D506" s="83">
        <v>55.7</v>
      </c>
    </row>
    <row r="507" spans="1:4" ht="12" customHeight="1">
      <c r="A507" s="72">
        <v>469</v>
      </c>
      <c r="B507" s="351" t="s">
        <v>1379</v>
      </c>
      <c r="C507" s="351"/>
      <c r="D507" s="83">
        <v>111.3</v>
      </c>
    </row>
    <row r="508" spans="1:4" ht="12" customHeight="1">
      <c r="A508" s="72">
        <v>470</v>
      </c>
      <c r="B508" s="351" t="s">
        <v>1382</v>
      </c>
      <c r="C508" s="351"/>
      <c r="D508" s="83">
        <v>135.2</v>
      </c>
    </row>
    <row r="509" spans="1:4" ht="12" customHeight="1">
      <c r="A509" s="72">
        <v>471</v>
      </c>
      <c r="B509" s="351" t="s">
        <v>1385</v>
      </c>
      <c r="C509" s="351"/>
      <c r="D509" s="83">
        <v>103.6</v>
      </c>
    </row>
    <row r="510" spans="1:4" ht="12" customHeight="1">
      <c r="A510" s="72">
        <v>472</v>
      </c>
      <c r="B510" s="351" t="s">
        <v>1388</v>
      </c>
      <c r="C510" s="351"/>
      <c r="D510" s="83">
        <v>139.29</v>
      </c>
    </row>
    <row r="511" spans="1:4" ht="12" customHeight="1">
      <c r="A511" s="72">
        <v>473</v>
      </c>
      <c r="B511" s="351" t="s">
        <v>1391</v>
      </c>
      <c r="C511" s="351"/>
      <c r="D511" s="83">
        <v>124</v>
      </c>
    </row>
    <row r="512" spans="1:4" ht="12" customHeight="1">
      <c r="A512" s="72">
        <v>474</v>
      </c>
      <c r="B512" s="351" t="s">
        <v>1396</v>
      </c>
      <c r="C512" s="351"/>
      <c r="D512" s="83">
        <v>88</v>
      </c>
    </row>
    <row r="513" spans="1:4" ht="12" customHeight="1">
      <c r="A513" s="72">
        <v>475</v>
      </c>
      <c r="B513" s="351" t="s">
        <v>1399</v>
      </c>
      <c r="C513" s="351"/>
      <c r="D513" s="83">
        <v>1300.1</v>
      </c>
    </row>
    <row r="514" spans="1:4" ht="12" customHeight="1">
      <c r="A514" s="72">
        <v>476</v>
      </c>
      <c r="B514" s="351" t="s">
        <v>1402</v>
      </c>
      <c r="C514" s="351"/>
      <c r="D514" s="83">
        <v>1301.59</v>
      </c>
    </row>
    <row r="515" spans="1:4" ht="12" customHeight="1">
      <c r="A515" s="72">
        <v>477</v>
      </c>
      <c r="B515" s="351" t="s">
        <v>1405</v>
      </c>
      <c r="C515" s="351"/>
      <c r="D515" s="83">
        <v>1289.23</v>
      </c>
    </row>
    <row r="516" spans="1:4" ht="12" customHeight="1">
      <c r="A516" s="72">
        <v>478</v>
      </c>
      <c r="B516" s="351" t="s">
        <v>1409</v>
      </c>
      <c r="C516" s="351"/>
      <c r="D516" s="83">
        <v>1253.97</v>
      </c>
    </row>
    <row r="517" spans="1:4" ht="12" customHeight="1">
      <c r="A517" s="72">
        <v>479</v>
      </c>
      <c r="B517" s="351" t="s">
        <v>1412</v>
      </c>
      <c r="C517" s="351"/>
      <c r="D517" s="83">
        <v>1313.3</v>
      </c>
    </row>
    <row r="518" spans="1:4" ht="12" customHeight="1">
      <c r="A518" s="72">
        <v>480</v>
      </c>
      <c r="B518" s="351" t="s">
        <v>1415</v>
      </c>
      <c r="C518" s="351"/>
      <c r="D518" s="83">
        <v>1302.49</v>
      </c>
    </row>
    <row r="519" spans="1:4" ht="12" customHeight="1">
      <c r="A519" s="72">
        <v>481</v>
      </c>
      <c r="B519" s="351" t="s">
        <v>1418</v>
      </c>
      <c r="C519" s="351"/>
      <c r="D519" s="83">
        <v>1280.86</v>
      </c>
    </row>
    <row r="520" spans="1:4" ht="12" customHeight="1">
      <c r="A520" s="72">
        <v>482</v>
      </c>
      <c r="B520" s="351" t="s">
        <v>1421</v>
      </c>
      <c r="C520" s="351"/>
      <c r="D520" s="83">
        <v>1306.54</v>
      </c>
    </row>
    <row r="521" spans="1:4" ht="12" customHeight="1">
      <c r="A521" s="72">
        <v>483</v>
      </c>
      <c r="B521" s="351" t="s">
        <v>1424</v>
      </c>
      <c r="C521" s="351"/>
      <c r="D521" s="83">
        <v>542.6</v>
      </c>
    </row>
    <row r="522" spans="1:4" ht="12" customHeight="1">
      <c r="A522" s="72">
        <v>484</v>
      </c>
      <c r="B522" s="351" t="s">
        <v>1427</v>
      </c>
      <c r="C522" s="351"/>
      <c r="D522" s="83">
        <v>215.5</v>
      </c>
    </row>
    <row r="523" spans="1:4" ht="12" customHeight="1">
      <c r="A523" s="72">
        <v>485</v>
      </c>
      <c r="B523" s="351" t="s">
        <v>1430</v>
      </c>
      <c r="C523" s="351"/>
      <c r="D523" s="88">
        <v>544.5</v>
      </c>
    </row>
    <row r="524" spans="1:4" ht="12" customHeight="1">
      <c r="A524" s="72">
        <v>486</v>
      </c>
      <c r="B524" s="351" t="s">
        <v>1433</v>
      </c>
      <c r="C524" s="351"/>
      <c r="D524" s="87">
        <v>254.7</v>
      </c>
    </row>
    <row r="525" spans="1:4" ht="12" customHeight="1">
      <c r="A525" s="72">
        <v>487</v>
      </c>
      <c r="B525" s="351" t="s">
        <v>1436</v>
      </c>
      <c r="C525" s="351"/>
      <c r="D525" s="83">
        <v>133.9</v>
      </c>
    </row>
    <row r="526" spans="1:4" ht="12" customHeight="1">
      <c r="A526" s="76">
        <v>488</v>
      </c>
      <c r="B526" s="358" t="s">
        <v>1438</v>
      </c>
      <c r="C526" s="358"/>
      <c r="D526" s="82">
        <v>116.7</v>
      </c>
    </row>
    <row r="527" spans="1:4" ht="16.5" customHeight="1">
      <c r="A527" s="69"/>
      <c r="B527" s="359" t="s">
        <v>130</v>
      </c>
      <c r="C527" s="359"/>
      <c r="D527" s="84">
        <f>SUM(D479:D526)</f>
        <v>20748.760000000002</v>
      </c>
    </row>
    <row r="528" spans="1:4" ht="12" customHeight="1">
      <c r="A528" s="69"/>
      <c r="B528" s="362" t="s">
        <v>1443</v>
      </c>
      <c r="C528" s="362"/>
      <c r="D528" s="362"/>
    </row>
    <row r="529" spans="1:4" ht="12" customHeight="1">
      <c r="A529" s="85">
        <v>489</v>
      </c>
      <c r="B529" s="360" t="s">
        <v>1444</v>
      </c>
      <c r="C529" s="360"/>
      <c r="D529" s="86">
        <v>298.1</v>
      </c>
    </row>
    <row r="530" spans="1:4" ht="12" customHeight="1">
      <c r="A530" s="72">
        <v>490</v>
      </c>
      <c r="B530" s="351" t="s">
        <v>1447</v>
      </c>
      <c r="C530" s="351"/>
      <c r="D530" s="83">
        <v>314</v>
      </c>
    </row>
    <row r="531" spans="1:4" ht="12" customHeight="1">
      <c r="A531" s="72">
        <v>491</v>
      </c>
      <c r="B531" s="351" t="s">
        <v>1450</v>
      </c>
      <c r="C531" s="351"/>
      <c r="D531" s="83">
        <v>310.1</v>
      </c>
    </row>
    <row r="532" spans="1:4" ht="12" customHeight="1">
      <c r="A532" s="72">
        <v>492</v>
      </c>
      <c r="B532" s="351" t="s">
        <v>1453</v>
      </c>
      <c r="C532" s="351"/>
      <c r="D532" s="83">
        <v>64.3</v>
      </c>
    </row>
    <row r="533" spans="1:4" ht="12" customHeight="1">
      <c r="A533" s="72">
        <v>493</v>
      </c>
      <c r="B533" s="351" t="s">
        <v>1456</v>
      </c>
      <c r="C533" s="351"/>
      <c r="D533" s="83">
        <v>87.4</v>
      </c>
    </row>
    <row r="534" spans="1:4" ht="12" customHeight="1">
      <c r="A534" s="72">
        <v>494</v>
      </c>
      <c r="B534" s="351" t="s">
        <v>1459</v>
      </c>
      <c r="C534" s="351"/>
      <c r="D534" s="83">
        <v>278.5</v>
      </c>
    </row>
    <row r="535" spans="1:4" ht="12" customHeight="1">
      <c r="A535" s="72">
        <v>495</v>
      </c>
      <c r="B535" s="351" t="s">
        <v>1462</v>
      </c>
      <c r="C535" s="351"/>
      <c r="D535" s="83">
        <v>279.4</v>
      </c>
    </row>
    <row r="536" spans="1:4" ht="12" customHeight="1">
      <c r="A536" s="72">
        <v>496</v>
      </c>
      <c r="B536" s="351" t="s">
        <v>1465</v>
      </c>
      <c r="C536" s="351"/>
      <c r="D536" s="83">
        <v>95.4</v>
      </c>
    </row>
    <row r="537" spans="1:4" ht="12" customHeight="1">
      <c r="A537" s="72">
        <v>497</v>
      </c>
      <c r="B537" s="351" t="s">
        <v>1468</v>
      </c>
      <c r="C537" s="351"/>
      <c r="D537" s="83">
        <v>157.3</v>
      </c>
    </row>
    <row r="538" spans="1:4" ht="12" customHeight="1">
      <c r="A538" s="72">
        <v>498</v>
      </c>
      <c r="B538" s="351" t="s">
        <v>1471</v>
      </c>
      <c r="C538" s="351"/>
      <c r="D538" s="83">
        <v>833.4</v>
      </c>
    </row>
    <row r="539" spans="1:4" ht="12" customHeight="1">
      <c r="A539" s="72">
        <v>499</v>
      </c>
      <c r="B539" s="351" t="s">
        <v>1474</v>
      </c>
      <c r="C539" s="351"/>
      <c r="D539" s="83">
        <v>832</v>
      </c>
    </row>
    <row r="540" spans="1:4" ht="12" customHeight="1">
      <c r="A540" s="72">
        <v>500</v>
      </c>
      <c r="B540" s="351" t="s">
        <v>1477</v>
      </c>
      <c r="C540" s="351"/>
      <c r="D540" s="83">
        <v>1293.8</v>
      </c>
    </row>
    <row r="541" spans="1:4" ht="12" customHeight="1">
      <c r="A541" s="72">
        <v>501</v>
      </c>
      <c r="B541" s="351" t="s">
        <v>1480</v>
      </c>
      <c r="C541" s="351"/>
      <c r="D541" s="83">
        <v>1295.6</v>
      </c>
    </row>
    <row r="542" spans="1:4" ht="12" customHeight="1">
      <c r="A542" s="72">
        <v>502</v>
      </c>
      <c r="B542" s="351" t="s">
        <v>1483</v>
      </c>
      <c r="C542" s="351"/>
      <c r="D542" s="83">
        <v>1338.1</v>
      </c>
    </row>
    <row r="543" spans="1:4" ht="12" customHeight="1">
      <c r="A543" s="72">
        <v>503</v>
      </c>
      <c r="B543" s="351" t="s">
        <v>1486</v>
      </c>
      <c r="C543" s="351"/>
      <c r="D543" s="83">
        <v>135.9</v>
      </c>
    </row>
    <row r="544" spans="1:4" ht="12" customHeight="1">
      <c r="A544" s="72">
        <v>504</v>
      </c>
      <c r="B544" s="351" t="s">
        <v>1488</v>
      </c>
      <c r="C544" s="351"/>
      <c r="D544" s="83">
        <v>100.4</v>
      </c>
    </row>
    <row r="545" spans="1:4" ht="12" customHeight="1">
      <c r="A545" s="72">
        <v>505</v>
      </c>
      <c r="B545" s="351" t="s">
        <v>1490</v>
      </c>
      <c r="C545" s="351"/>
      <c r="D545" s="83">
        <v>101.3</v>
      </c>
    </row>
    <row r="546" spans="1:4" ht="12" customHeight="1">
      <c r="A546" s="72">
        <v>506</v>
      </c>
      <c r="B546" s="351" t="s">
        <v>1493</v>
      </c>
      <c r="C546" s="351"/>
      <c r="D546" s="83">
        <v>102.9</v>
      </c>
    </row>
    <row r="547" spans="1:4" ht="12" customHeight="1">
      <c r="A547" s="72">
        <v>507</v>
      </c>
      <c r="B547" s="351" t="s">
        <v>1496</v>
      </c>
      <c r="C547" s="351"/>
      <c r="D547" s="83">
        <v>278.1</v>
      </c>
    </row>
    <row r="548" spans="1:4" ht="12" customHeight="1">
      <c r="A548" s="72">
        <v>508</v>
      </c>
      <c r="B548" s="351" t="s">
        <v>1499</v>
      </c>
      <c r="C548" s="351"/>
      <c r="D548" s="83">
        <v>279.2</v>
      </c>
    </row>
    <row r="549" spans="1:4" ht="12" customHeight="1">
      <c r="A549" s="72">
        <v>509</v>
      </c>
      <c r="B549" s="351" t="s">
        <v>1502</v>
      </c>
      <c r="C549" s="351"/>
      <c r="D549" s="86">
        <v>183.5</v>
      </c>
    </row>
    <row r="550" spans="1:4" ht="12" customHeight="1">
      <c r="A550" s="72">
        <v>510</v>
      </c>
      <c r="B550" s="351" t="s">
        <v>1505</v>
      </c>
      <c r="C550" s="351"/>
      <c r="D550" s="83">
        <v>164.2</v>
      </c>
    </row>
    <row r="551" spans="1:4" ht="12" customHeight="1">
      <c r="A551" s="72">
        <v>511</v>
      </c>
      <c r="B551" s="351" t="s">
        <v>1508</v>
      </c>
      <c r="C551" s="351"/>
      <c r="D551" s="83">
        <v>179</v>
      </c>
    </row>
    <row r="552" spans="1:4" ht="12" customHeight="1">
      <c r="A552" s="72">
        <v>512</v>
      </c>
      <c r="B552" s="351" t="s">
        <v>1511</v>
      </c>
      <c r="C552" s="351"/>
      <c r="D552" s="83">
        <v>115.7</v>
      </c>
    </row>
    <row r="553" spans="1:4" ht="12" customHeight="1">
      <c r="A553" s="72">
        <v>513</v>
      </c>
      <c r="B553" s="351" t="s">
        <v>1513</v>
      </c>
      <c r="C553" s="351"/>
      <c r="D553" s="83">
        <v>835.1</v>
      </c>
    </row>
    <row r="554" spans="1:4" ht="12" customHeight="1">
      <c r="A554" s="72">
        <v>514</v>
      </c>
      <c r="B554" s="351" t="s">
        <v>1516</v>
      </c>
      <c r="C554" s="351"/>
      <c r="D554" s="83">
        <v>837.9</v>
      </c>
    </row>
    <row r="555" spans="1:4" ht="12" customHeight="1">
      <c r="A555" s="72">
        <v>515</v>
      </c>
      <c r="B555" s="351" t="s">
        <v>1519</v>
      </c>
      <c r="C555" s="351"/>
      <c r="D555" s="83">
        <v>471.5</v>
      </c>
    </row>
    <row r="556" spans="1:4" ht="12" customHeight="1">
      <c r="A556" s="72">
        <v>516</v>
      </c>
      <c r="B556" s="351" t="s">
        <v>1522</v>
      </c>
      <c r="C556" s="351"/>
      <c r="D556" s="83">
        <v>839.5</v>
      </c>
    </row>
    <row r="557" spans="1:4" ht="12" customHeight="1">
      <c r="A557" s="72">
        <v>517</v>
      </c>
      <c r="B557" s="351" t="s">
        <v>1525</v>
      </c>
      <c r="C557" s="351"/>
      <c r="D557" s="83">
        <v>836.6</v>
      </c>
    </row>
    <row r="558" spans="1:4" ht="12" customHeight="1">
      <c r="A558" s="72">
        <v>518</v>
      </c>
      <c r="B558" s="351" t="s">
        <v>1528</v>
      </c>
      <c r="C558" s="351"/>
      <c r="D558" s="83">
        <v>852.3</v>
      </c>
    </row>
    <row r="559" spans="1:4" ht="12" customHeight="1">
      <c r="A559" s="72">
        <v>519</v>
      </c>
      <c r="B559" s="351" t="s">
        <v>1531</v>
      </c>
      <c r="C559" s="351"/>
      <c r="D559" s="83">
        <v>870.4</v>
      </c>
    </row>
    <row r="560" spans="1:4" ht="12" customHeight="1">
      <c r="A560" s="72">
        <v>520</v>
      </c>
      <c r="B560" s="351" t="s">
        <v>1534</v>
      </c>
      <c r="C560" s="351"/>
      <c r="D560" s="83">
        <v>864.7</v>
      </c>
    </row>
    <row r="561" spans="1:4" ht="12" customHeight="1">
      <c r="A561" s="72">
        <v>521</v>
      </c>
      <c r="B561" s="351" t="s">
        <v>1537</v>
      </c>
      <c r="C561" s="351"/>
      <c r="D561" s="83">
        <v>831.3</v>
      </c>
    </row>
    <row r="562" spans="1:4" ht="12" customHeight="1">
      <c r="A562" s="72">
        <v>522</v>
      </c>
      <c r="B562" s="351" t="s">
        <v>1540</v>
      </c>
      <c r="C562" s="351"/>
      <c r="D562" s="83">
        <v>836.7</v>
      </c>
    </row>
    <row r="563" spans="1:4" ht="12" customHeight="1">
      <c r="A563" s="72">
        <v>523</v>
      </c>
      <c r="B563" s="351" t="s">
        <v>1543</v>
      </c>
      <c r="C563" s="351"/>
      <c r="D563" s="83">
        <v>836.5</v>
      </c>
    </row>
    <row r="564" spans="1:4" ht="12" customHeight="1">
      <c r="A564" s="72">
        <v>524</v>
      </c>
      <c r="B564" s="351" t="s">
        <v>1546</v>
      </c>
      <c r="C564" s="351"/>
      <c r="D564" s="83">
        <v>1290.6</v>
      </c>
    </row>
    <row r="565" spans="1:4" ht="12" customHeight="1">
      <c r="A565" s="72">
        <v>525</v>
      </c>
      <c r="B565" s="351" t="s">
        <v>1549</v>
      </c>
      <c r="C565" s="351"/>
      <c r="D565" s="83">
        <v>2465.9</v>
      </c>
    </row>
    <row r="566" spans="1:4" ht="12" customHeight="1">
      <c r="A566" s="72">
        <v>526</v>
      </c>
      <c r="B566" s="351" t="s">
        <v>1553</v>
      </c>
      <c r="C566" s="351"/>
      <c r="D566" s="83">
        <v>3462.5</v>
      </c>
    </row>
    <row r="567" spans="1:4" ht="12" customHeight="1">
      <c r="A567" s="72">
        <v>527</v>
      </c>
      <c r="B567" s="351" t="s">
        <v>1556</v>
      </c>
      <c r="C567" s="351"/>
      <c r="D567" s="83">
        <v>3484.6</v>
      </c>
    </row>
    <row r="568" spans="1:4" ht="12" customHeight="1">
      <c r="A568" s="72">
        <v>528</v>
      </c>
      <c r="B568" s="351" t="s">
        <v>1559</v>
      </c>
      <c r="C568" s="351"/>
      <c r="D568" s="83">
        <v>3539.9</v>
      </c>
    </row>
    <row r="569" spans="1:4" ht="12" customHeight="1">
      <c r="A569" s="72">
        <v>529</v>
      </c>
      <c r="B569" s="351" t="s">
        <v>1563</v>
      </c>
      <c r="C569" s="351"/>
      <c r="D569" s="83">
        <v>3562.3</v>
      </c>
    </row>
    <row r="570" spans="1:4" ht="12" customHeight="1">
      <c r="A570" s="72">
        <v>530</v>
      </c>
      <c r="B570" s="351" t="s">
        <v>1566</v>
      </c>
      <c r="C570" s="351"/>
      <c r="D570" s="83">
        <v>4000.7</v>
      </c>
    </row>
    <row r="571" spans="1:4" ht="12" customHeight="1">
      <c r="A571" s="72">
        <v>531</v>
      </c>
      <c r="B571" s="351" t="s">
        <v>1569</v>
      </c>
      <c r="C571" s="351"/>
      <c r="D571" s="83">
        <v>473.5</v>
      </c>
    </row>
    <row r="572" spans="1:4" ht="12" customHeight="1">
      <c r="A572" s="72">
        <v>532</v>
      </c>
      <c r="B572" s="351" t="s">
        <v>1572</v>
      </c>
      <c r="C572" s="351"/>
      <c r="D572" s="83">
        <v>809.4</v>
      </c>
    </row>
    <row r="573" spans="1:4" ht="12" customHeight="1">
      <c r="A573" s="72">
        <v>533</v>
      </c>
      <c r="B573" s="351" t="s">
        <v>1575</v>
      </c>
      <c r="C573" s="351"/>
      <c r="D573" s="83">
        <v>643.6</v>
      </c>
    </row>
    <row r="574" spans="1:4" ht="12" customHeight="1">
      <c r="A574" s="72">
        <v>534</v>
      </c>
      <c r="B574" s="351" t="s">
        <v>1577</v>
      </c>
      <c r="C574" s="351"/>
      <c r="D574" s="86">
        <v>1280.2</v>
      </c>
    </row>
    <row r="575" spans="1:4" ht="12" customHeight="1">
      <c r="A575" s="76">
        <v>535</v>
      </c>
      <c r="B575" s="358" t="s">
        <v>1579</v>
      </c>
      <c r="C575" s="358"/>
      <c r="D575" s="87">
        <v>1239.1</v>
      </c>
    </row>
    <row r="576" spans="1:4" ht="15.75" customHeight="1">
      <c r="A576" s="69"/>
      <c r="B576" s="359" t="s">
        <v>130</v>
      </c>
      <c r="C576" s="359"/>
      <c r="D576" s="92">
        <f>SUM(D529:D575)</f>
        <v>44282.399999999994</v>
      </c>
    </row>
    <row r="577" spans="1:4" ht="12" customHeight="1">
      <c r="A577" s="85"/>
      <c r="B577" s="361" t="s">
        <v>1584</v>
      </c>
      <c r="C577" s="361"/>
      <c r="D577" s="361"/>
    </row>
    <row r="578" spans="1:4" ht="12" customHeight="1">
      <c r="A578" s="72">
        <v>536</v>
      </c>
      <c r="B578" s="360" t="s">
        <v>1585</v>
      </c>
      <c r="C578" s="360"/>
      <c r="D578" s="91">
        <v>921.8</v>
      </c>
    </row>
    <row r="579" spans="1:4" ht="12" customHeight="1">
      <c r="A579" s="72">
        <v>537</v>
      </c>
      <c r="B579" s="351" t="s">
        <v>1588</v>
      </c>
      <c r="C579" s="351"/>
      <c r="D579" s="81">
        <v>1143.5</v>
      </c>
    </row>
    <row r="580" spans="1:4" ht="12" customHeight="1">
      <c r="A580" s="72"/>
      <c r="B580" s="352" t="s">
        <v>130</v>
      </c>
      <c r="C580" s="352"/>
      <c r="D580" s="93">
        <f>SUM(D578:D579)</f>
        <v>2065.3</v>
      </c>
    </row>
    <row r="581" spans="1:4" ht="12" customHeight="1">
      <c r="A581" s="72"/>
      <c r="B581" s="354" t="s">
        <v>1591</v>
      </c>
      <c r="C581" s="354"/>
      <c r="D581" s="354"/>
    </row>
    <row r="582" spans="1:4" ht="12" customHeight="1">
      <c r="A582" s="72">
        <v>538</v>
      </c>
      <c r="B582" s="351" t="s">
        <v>1592</v>
      </c>
      <c r="C582" s="351"/>
      <c r="D582" s="73">
        <v>115.4</v>
      </c>
    </row>
    <row r="583" spans="1:4" ht="12" customHeight="1">
      <c r="A583" s="72">
        <v>539</v>
      </c>
      <c r="B583" s="351" t="s">
        <v>1596</v>
      </c>
      <c r="C583" s="351"/>
      <c r="D583" s="73">
        <v>219.9</v>
      </c>
    </row>
    <row r="584" spans="1:4" ht="12" customHeight="1">
      <c r="A584" s="72">
        <v>540</v>
      </c>
      <c r="B584" s="351" t="s">
        <v>1599</v>
      </c>
      <c r="C584" s="351"/>
      <c r="D584" s="73">
        <v>488.5</v>
      </c>
    </row>
    <row r="585" spans="1:4" ht="12" customHeight="1">
      <c r="A585" s="72">
        <v>541</v>
      </c>
      <c r="B585" s="351" t="s">
        <v>1602</v>
      </c>
      <c r="C585" s="351"/>
      <c r="D585" s="73">
        <v>204.7</v>
      </c>
    </row>
    <row r="586" spans="1:4" ht="12" customHeight="1">
      <c r="A586" s="72">
        <v>542</v>
      </c>
      <c r="B586" s="351" t="s">
        <v>1605</v>
      </c>
      <c r="C586" s="351"/>
      <c r="D586" s="73">
        <v>534.3</v>
      </c>
    </row>
    <row r="587" spans="1:4" ht="12" customHeight="1">
      <c r="A587" s="72">
        <v>543</v>
      </c>
      <c r="B587" s="351" t="s">
        <v>1608</v>
      </c>
      <c r="C587" s="351"/>
      <c r="D587" s="73">
        <v>789</v>
      </c>
    </row>
    <row r="588" spans="1:4" ht="12" customHeight="1">
      <c r="A588" s="72">
        <v>544</v>
      </c>
      <c r="B588" s="351" t="s">
        <v>1611</v>
      </c>
      <c r="C588" s="351"/>
      <c r="D588" s="73">
        <v>528.4</v>
      </c>
    </row>
    <row r="589" spans="1:4" ht="12" customHeight="1">
      <c r="A589" s="72">
        <v>545</v>
      </c>
      <c r="B589" s="351" t="s">
        <v>1614</v>
      </c>
      <c r="C589" s="351"/>
      <c r="D589" s="73">
        <v>184.7</v>
      </c>
    </row>
    <row r="590" spans="1:4" ht="12" customHeight="1">
      <c r="A590" s="72">
        <v>546</v>
      </c>
      <c r="B590" s="351" t="s">
        <v>1617</v>
      </c>
      <c r="C590" s="351"/>
      <c r="D590" s="73">
        <v>255.8</v>
      </c>
    </row>
    <row r="591" spans="1:4" ht="12" customHeight="1">
      <c r="A591" s="72">
        <v>547</v>
      </c>
      <c r="B591" s="351" t="s">
        <v>1620</v>
      </c>
      <c r="C591" s="351"/>
      <c r="D591" s="73">
        <v>96.5</v>
      </c>
    </row>
    <row r="592" spans="1:4" ht="12" customHeight="1">
      <c r="A592" s="72">
        <v>548</v>
      </c>
      <c r="B592" s="351" t="s">
        <v>1623</v>
      </c>
      <c r="C592" s="351"/>
      <c r="D592" s="73">
        <v>109</v>
      </c>
    </row>
    <row r="593" spans="1:4" ht="12" customHeight="1">
      <c r="A593" s="72">
        <v>549</v>
      </c>
      <c r="B593" s="351" t="s">
        <v>1626</v>
      </c>
      <c r="C593" s="351"/>
      <c r="D593" s="73">
        <v>176.8</v>
      </c>
    </row>
    <row r="594" spans="1:4" ht="12" customHeight="1">
      <c r="A594" s="72">
        <v>550</v>
      </c>
      <c r="B594" s="351" t="s">
        <v>1629</v>
      </c>
      <c r="C594" s="351"/>
      <c r="D594" s="73">
        <v>108</v>
      </c>
    </row>
    <row r="595" spans="1:4" ht="12" customHeight="1">
      <c r="A595" s="72">
        <v>551</v>
      </c>
      <c r="B595" s="351" t="s">
        <v>1632</v>
      </c>
      <c r="C595" s="351"/>
      <c r="D595" s="73">
        <v>267.3</v>
      </c>
    </row>
    <row r="596" spans="1:4" ht="12" customHeight="1">
      <c r="A596" s="72">
        <v>552</v>
      </c>
      <c r="B596" s="351" t="s">
        <v>1635</v>
      </c>
      <c r="C596" s="351"/>
      <c r="D596" s="73">
        <v>270</v>
      </c>
    </row>
    <row r="597" spans="1:4" ht="12" customHeight="1">
      <c r="A597" s="72">
        <v>553</v>
      </c>
      <c r="B597" s="351" t="s">
        <v>1638</v>
      </c>
      <c r="C597" s="351"/>
      <c r="D597" s="73">
        <v>106</v>
      </c>
    </row>
    <row r="598" spans="1:4" ht="12" customHeight="1">
      <c r="A598" s="72">
        <v>554</v>
      </c>
      <c r="B598" s="351" t="s">
        <v>1641</v>
      </c>
      <c r="C598" s="351"/>
      <c r="D598" s="73">
        <v>144</v>
      </c>
    </row>
    <row r="599" spans="1:4" ht="12" customHeight="1">
      <c r="A599" s="72">
        <v>555</v>
      </c>
      <c r="B599" s="351" t="s">
        <v>1644</v>
      </c>
      <c r="C599" s="351"/>
      <c r="D599" s="73">
        <v>855.2</v>
      </c>
    </row>
    <row r="600" spans="1:4" ht="12" customHeight="1">
      <c r="A600" s="72">
        <v>556</v>
      </c>
      <c r="B600" s="351" t="s">
        <v>1647</v>
      </c>
      <c r="C600" s="351"/>
      <c r="D600" s="73">
        <v>120.2</v>
      </c>
    </row>
    <row r="601" spans="1:4" ht="12" customHeight="1">
      <c r="A601" s="72">
        <v>557</v>
      </c>
      <c r="B601" s="351" t="s">
        <v>1650</v>
      </c>
      <c r="C601" s="351"/>
      <c r="D601" s="73">
        <v>121.1</v>
      </c>
    </row>
    <row r="602" spans="1:4" ht="12" customHeight="1">
      <c r="A602" s="72">
        <v>558</v>
      </c>
      <c r="B602" s="351" t="s">
        <v>1653</v>
      </c>
      <c r="C602" s="351"/>
      <c r="D602" s="73">
        <v>129</v>
      </c>
    </row>
    <row r="603" spans="1:4" ht="12" customHeight="1">
      <c r="A603" s="72">
        <v>559</v>
      </c>
      <c r="B603" s="351" t="s">
        <v>1655</v>
      </c>
      <c r="C603" s="351"/>
      <c r="D603" s="73">
        <v>79.7</v>
      </c>
    </row>
    <row r="604" spans="1:4" ht="12" customHeight="1">
      <c r="A604" s="72">
        <v>560</v>
      </c>
      <c r="B604" s="351" t="s">
        <v>1658</v>
      </c>
      <c r="C604" s="351"/>
      <c r="D604" s="73">
        <v>308</v>
      </c>
    </row>
    <row r="605" spans="1:4" ht="12" customHeight="1">
      <c r="A605" s="72">
        <v>561</v>
      </c>
      <c r="B605" s="351" t="s">
        <v>1661</v>
      </c>
      <c r="C605" s="351"/>
      <c r="D605" s="73">
        <v>95.8</v>
      </c>
    </row>
    <row r="606" spans="1:4" ht="12" customHeight="1">
      <c r="A606" s="72">
        <v>562</v>
      </c>
      <c r="B606" s="351" t="s">
        <v>1664</v>
      </c>
      <c r="C606" s="351"/>
      <c r="D606" s="73">
        <v>256.1</v>
      </c>
    </row>
    <row r="607" spans="1:4" ht="12" customHeight="1">
      <c r="A607" s="72">
        <v>563</v>
      </c>
      <c r="B607" s="351" t="s">
        <v>1667</v>
      </c>
      <c r="C607" s="351"/>
      <c r="D607" s="73">
        <v>241.7</v>
      </c>
    </row>
    <row r="608" spans="1:4" ht="12" customHeight="1">
      <c r="A608" s="72">
        <v>564</v>
      </c>
      <c r="B608" s="351" t="s">
        <v>1670</v>
      </c>
      <c r="C608" s="351"/>
      <c r="D608" s="73">
        <v>133.3</v>
      </c>
    </row>
    <row r="609" spans="1:4" ht="12" customHeight="1">
      <c r="A609" s="72">
        <v>565</v>
      </c>
      <c r="B609" s="351" t="s">
        <v>1672</v>
      </c>
      <c r="C609" s="351"/>
      <c r="D609" s="73">
        <v>134</v>
      </c>
    </row>
    <row r="610" spans="1:4" ht="12" customHeight="1">
      <c r="A610" s="72">
        <v>566</v>
      </c>
      <c r="B610" s="351" t="s">
        <v>1675</v>
      </c>
      <c r="C610" s="351"/>
      <c r="D610" s="73">
        <v>134.9</v>
      </c>
    </row>
    <row r="611" spans="1:4" ht="12" customHeight="1">
      <c r="A611" s="72">
        <v>567</v>
      </c>
      <c r="B611" s="351" t="s">
        <v>1677</v>
      </c>
      <c r="C611" s="351"/>
      <c r="D611" s="73">
        <v>972.44</v>
      </c>
    </row>
    <row r="612" spans="1:4" ht="12" customHeight="1">
      <c r="A612" s="72">
        <v>568</v>
      </c>
      <c r="B612" s="351" t="s">
        <v>1680</v>
      </c>
      <c r="C612" s="351"/>
      <c r="D612" s="73">
        <v>262.8</v>
      </c>
    </row>
    <row r="613" spans="1:4" ht="12" customHeight="1">
      <c r="A613" s="72">
        <v>569</v>
      </c>
      <c r="B613" s="351" t="s">
        <v>1683</v>
      </c>
      <c r="C613" s="351"/>
      <c r="D613" s="73">
        <v>145.8</v>
      </c>
    </row>
    <row r="614" spans="1:4" ht="12" customHeight="1">
      <c r="A614" s="72">
        <v>570</v>
      </c>
      <c r="B614" s="351" t="s">
        <v>1686</v>
      </c>
      <c r="C614" s="351"/>
      <c r="D614" s="73">
        <v>456</v>
      </c>
    </row>
    <row r="615" spans="1:4" ht="12" customHeight="1">
      <c r="A615" s="72">
        <v>571</v>
      </c>
      <c r="B615" s="351" t="s">
        <v>1689</v>
      </c>
      <c r="C615" s="351"/>
      <c r="D615" s="73">
        <v>166.3</v>
      </c>
    </row>
    <row r="616" spans="1:4" ht="12" customHeight="1">
      <c r="A616" s="72">
        <v>572</v>
      </c>
      <c r="B616" s="351" t="s">
        <v>1692</v>
      </c>
      <c r="C616" s="351"/>
      <c r="D616" s="73">
        <v>362.3</v>
      </c>
    </row>
    <row r="617" spans="1:6" ht="13.5" customHeight="1">
      <c r="A617" s="94">
        <v>573</v>
      </c>
      <c r="B617" s="358" t="s">
        <v>1695</v>
      </c>
      <c r="C617" s="358"/>
      <c r="D617" s="77">
        <v>98.3</v>
      </c>
      <c r="E617" s="1">
        <v>582</v>
      </c>
      <c r="F617" s="1">
        <v>595</v>
      </c>
    </row>
    <row r="618" spans="1:4" ht="12" customHeight="1">
      <c r="A618" s="69"/>
      <c r="B618" s="359" t="s">
        <v>130</v>
      </c>
      <c r="C618" s="359"/>
      <c r="D618" s="95">
        <f>SUM(D582:D617)</f>
        <v>9671.239999999998</v>
      </c>
    </row>
    <row r="619" spans="1:4" ht="12" customHeight="1">
      <c r="A619" s="69"/>
      <c r="B619" s="359" t="s">
        <v>1701</v>
      </c>
      <c r="C619" s="359"/>
      <c r="D619" s="95">
        <f>D47+D74+D188+D247+D323+D362+D386+D415+D477+D527+D576+D580+D618</f>
        <v>361302.13999999996</v>
      </c>
    </row>
    <row r="620" ht="12" customHeight="1">
      <c r="A620" s="66"/>
    </row>
    <row r="621" spans="1:4" ht="12" customHeight="1">
      <c r="A621" s="66"/>
      <c r="B621" s="340"/>
      <c r="C621" s="340"/>
      <c r="D621" s="340"/>
    </row>
    <row r="622" spans="1:4" ht="12" customHeight="1">
      <c r="A622" s="66"/>
      <c r="C622" s="35"/>
      <c r="D622" s="35"/>
    </row>
    <row r="623" spans="1:4" ht="12" customHeight="1">
      <c r="A623" s="341" t="s">
        <v>1702</v>
      </c>
      <c r="B623" s="341"/>
      <c r="C623" s="341"/>
      <c r="D623" s="96" t="s">
        <v>1703</v>
      </c>
    </row>
    <row r="624" spans="1:4" ht="12" customHeight="1">
      <c r="A624" s="66"/>
      <c r="B624" s="97"/>
      <c r="C624" s="35"/>
      <c r="D624" s="35"/>
    </row>
    <row r="625" spans="1:4" ht="12" customHeight="1">
      <c r="A625" s="66"/>
      <c r="B625" s="97"/>
      <c r="C625" s="334"/>
      <c r="D625" s="334"/>
    </row>
    <row r="626" spans="1:4" ht="12" customHeight="1">
      <c r="A626" s="66"/>
      <c r="B626" s="97"/>
      <c r="C626" s="334"/>
      <c r="D626" s="334"/>
    </row>
    <row r="627" spans="1:4" ht="12" customHeight="1">
      <c r="A627" s="66"/>
      <c r="B627" s="97"/>
      <c r="C627" s="97"/>
      <c r="D627" s="97"/>
    </row>
    <row r="628" spans="1:4" ht="12" customHeight="1">
      <c r="A628" s="66"/>
      <c r="B628" s="97"/>
      <c r="C628" s="97"/>
      <c r="D628" s="97"/>
    </row>
    <row r="629" spans="1:4" ht="12" customHeight="1">
      <c r="A629" s="66"/>
      <c r="B629" s="357"/>
      <c r="C629" s="357"/>
      <c r="D629" s="357"/>
    </row>
    <row r="630" spans="1:3" ht="12" customHeight="1">
      <c r="A630" s="66"/>
      <c r="B630" s="97"/>
      <c r="C630" s="97"/>
    </row>
    <row r="631" spans="1:3" ht="12" customHeight="1">
      <c r="A631" s="66"/>
      <c r="B631" s="97"/>
      <c r="C631" s="97"/>
    </row>
    <row r="632" spans="1:3" ht="12" customHeight="1">
      <c r="A632" s="66"/>
      <c r="B632" s="97"/>
      <c r="C632" s="97"/>
    </row>
    <row r="633" spans="1:3" ht="12" customHeight="1">
      <c r="A633" s="66"/>
      <c r="B633" s="97"/>
      <c r="C633" s="97"/>
    </row>
    <row r="634" spans="1:3" ht="12" customHeight="1">
      <c r="A634" s="66"/>
      <c r="B634" s="97"/>
      <c r="C634" s="97"/>
    </row>
    <row r="635" spans="1:3" ht="12" customHeight="1">
      <c r="A635" s="66"/>
      <c r="B635" s="97"/>
      <c r="C635" s="97"/>
    </row>
    <row r="636" spans="1:3" ht="12" customHeight="1">
      <c r="A636" s="66"/>
      <c r="B636" s="97"/>
      <c r="C636" s="97"/>
    </row>
    <row r="637" spans="1:3" ht="12" customHeight="1">
      <c r="A637" s="66"/>
      <c r="B637" s="97"/>
      <c r="C637" s="97"/>
    </row>
    <row r="638" spans="1:3" ht="12" customHeight="1">
      <c r="A638" s="66"/>
      <c r="B638" s="97"/>
      <c r="C638" s="97"/>
    </row>
    <row r="639" spans="1:3" ht="12" customHeight="1">
      <c r="A639" s="66"/>
      <c r="B639" s="97"/>
      <c r="C639" s="97"/>
    </row>
    <row r="640" spans="1:3" ht="12" customHeight="1">
      <c r="A640" s="66"/>
      <c r="B640" s="97"/>
      <c r="C640" s="97"/>
    </row>
    <row r="641" spans="1:3" ht="12" customHeight="1">
      <c r="A641" s="66"/>
      <c r="B641" s="97"/>
      <c r="C641" s="97"/>
    </row>
    <row r="642" spans="1:3" ht="12" customHeight="1">
      <c r="A642" s="66"/>
      <c r="B642" s="97"/>
      <c r="C642" s="97"/>
    </row>
    <row r="643" spans="1:3" ht="12" customHeight="1">
      <c r="A643" s="66"/>
      <c r="B643" s="97"/>
      <c r="C643" s="97"/>
    </row>
    <row r="644" spans="1:3" ht="12" customHeight="1">
      <c r="A644" s="66"/>
      <c r="B644" s="97"/>
      <c r="C644" s="97"/>
    </row>
    <row r="645" spans="1:3" ht="12" customHeight="1">
      <c r="A645" s="66"/>
      <c r="B645" s="97"/>
      <c r="C645" s="97"/>
    </row>
    <row r="646" spans="1:3" ht="12" customHeight="1">
      <c r="A646" s="66"/>
      <c r="B646" s="97"/>
      <c r="C646" s="97"/>
    </row>
    <row r="647" spans="1:3" ht="12" customHeight="1">
      <c r="A647" s="66"/>
      <c r="B647" s="97"/>
      <c r="C647" s="97"/>
    </row>
    <row r="648" spans="1:3" ht="12" customHeight="1">
      <c r="A648" s="66"/>
      <c r="B648" s="97"/>
      <c r="C648" s="97"/>
    </row>
    <row r="649" spans="1:3" ht="12" customHeight="1">
      <c r="A649" s="66"/>
      <c r="B649" s="97"/>
      <c r="C649" s="97"/>
    </row>
    <row r="650" spans="1:3" ht="12" customHeight="1">
      <c r="A650" s="66"/>
      <c r="B650" s="97"/>
      <c r="C650" s="97"/>
    </row>
    <row r="651" spans="1:3" ht="12" customHeight="1">
      <c r="A651" s="66"/>
      <c r="B651" s="97"/>
      <c r="C651" s="97"/>
    </row>
    <row r="652" spans="1:3" ht="12" customHeight="1">
      <c r="A652" s="66"/>
      <c r="B652" s="97"/>
      <c r="C652" s="97"/>
    </row>
    <row r="653" spans="1:3" ht="12" customHeight="1">
      <c r="A653" s="66"/>
      <c r="B653" s="97"/>
      <c r="C653" s="97"/>
    </row>
    <row r="654" spans="1:3" ht="12" customHeight="1">
      <c r="A654" s="66"/>
      <c r="B654" s="97"/>
      <c r="C654" s="97"/>
    </row>
    <row r="655" spans="1:3" ht="12" customHeight="1">
      <c r="A655" s="66"/>
      <c r="B655" s="97"/>
      <c r="C655" s="97"/>
    </row>
    <row r="656" spans="1:3" ht="12" customHeight="1">
      <c r="A656" s="66"/>
      <c r="B656" s="97"/>
      <c r="C656" s="97"/>
    </row>
    <row r="657" spans="1:3" ht="12" customHeight="1">
      <c r="A657" s="66"/>
      <c r="B657" s="97"/>
      <c r="C657" s="97"/>
    </row>
    <row r="658" spans="1:3" ht="12" customHeight="1">
      <c r="A658" s="66"/>
      <c r="B658" s="97"/>
      <c r="C658" s="97"/>
    </row>
    <row r="659" spans="1:3" ht="12" customHeight="1">
      <c r="A659" s="66"/>
      <c r="B659" s="97"/>
      <c r="C659" s="97"/>
    </row>
    <row r="660" spans="1:3" ht="12" customHeight="1">
      <c r="A660" s="66"/>
      <c r="B660" s="97"/>
      <c r="C660" s="97"/>
    </row>
    <row r="661" spans="1:3" ht="12" customHeight="1">
      <c r="A661" s="66"/>
      <c r="B661" s="97"/>
      <c r="C661" s="97"/>
    </row>
    <row r="662" spans="1:3" ht="12" customHeight="1">
      <c r="A662" s="66"/>
      <c r="B662" s="97"/>
      <c r="C662" s="97"/>
    </row>
    <row r="663" spans="1:3" ht="12" customHeight="1">
      <c r="A663" s="66"/>
      <c r="B663" s="97"/>
      <c r="C663" s="97"/>
    </row>
    <row r="664" spans="1:3" ht="12" customHeight="1">
      <c r="A664" s="66"/>
      <c r="B664" s="97"/>
      <c r="C664" s="97"/>
    </row>
    <row r="665" spans="1:3" ht="12" customHeight="1">
      <c r="A665" s="66"/>
      <c r="B665" s="97"/>
      <c r="C665" s="97"/>
    </row>
    <row r="666" spans="1:3" ht="12" customHeight="1">
      <c r="A666" s="66"/>
      <c r="B666" s="97"/>
      <c r="C666" s="97"/>
    </row>
    <row r="667" spans="1:3" ht="12" customHeight="1">
      <c r="A667" s="66"/>
      <c r="B667" s="97"/>
      <c r="C667" s="97"/>
    </row>
    <row r="668" spans="1:3" ht="12" customHeight="1">
      <c r="A668" s="66"/>
      <c r="B668" s="97"/>
      <c r="C668" s="97"/>
    </row>
    <row r="669" spans="1:3" ht="12" customHeight="1">
      <c r="A669" s="66"/>
      <c r="B669" s="97"/>
      <c r="C669" s="97"/>
    </row>
    <row r="670" spans="1:3" ht="12" customHeight="1">
      <c r="A670" s="66"/>
      <c r="B670" s="97"/>
      <c r="C670" s="97"/>
    </row>
    <row r="671" spans="1:3" ht="12" customHeight="1">
      <c r="A671" s="66"/>
      <c r="B671" s="97"/>
      <c r="C671" s="97"/>
    </row>
    <row r="672" spans="1:3" ht="12" customHeight="1">
      <c r="A672" s="66"/>
      <c r="B672" s="97"/>
      <c r="C672" s="97"/>
    </row>
    <row r="673" spans="1:3" ht="12" customHeight="1">
      <c r="A673" s="66"/>
      <c r="B673" s="97"/>
      <c r="C673" s="97"/>
    </row>
    <row r="674" spans="1:3" ht="12" customHeight="1">
      <c r="A674" s="66"/>
      <c r="B674" s="97"/>
      <c r="C674" s="97"/>
    </row>
    <row r="675" spans="1:3" ht="12" customHeight="1">
      <c r="A675" s="66"/>
      <c r="B675" s="97"/>
      <c r="C675" s="97"/>
    </row>
    <row r="676" spans="1:3" ht="12" customHeight="1">
      <c r="A676" s="66"/>
      <c r="B676" s="97"/>
      <c r="C676" s="97"/>
    </row>
    <row r="677" spans="1:3" ht="12" customHeight="1">
      <c r="A677" s="66"/>
      <c r="B677" s="97"/>
      <c r="C677" s="97"/>
    </row>
    <row r="678" spans="1:3" ht="12" customHeight="1">
      <c r="A678" s="66"/>
      <c r="B678" s="97"/>
      <c r="C678" s="97"/>
    </row>
    <row r="679" spans="1:3" ht="12" customHeight="1">
      <c r="A679" s="66"/>
      <c r="B679" s="97"/>
      <c r="C679" s="97"/>
    </row>
    <row r="680" spans="1:3" ht="12" customHeight="1">
      <c r="A680" s="66"/>
      <c r="B680" s="97"/>
      <c r="C680" s="97"/>
    </row>
    <row r="681" spans="1:3" ht="12" customHeight="1">
      <c r="A681" s="66"/>
      <c r="B681" s="97"/>
      <c r="C681" s="97"/>
    </row>
    <row r="682" spans="1:3" ht="12" customHeight="1">
      <c r="A682" s="66"/>
      <c r="B682" s="97"/>
      <c r="C682" s="97"/>
    </row>
    <row r="683" spans="1:3" ht="12" customHeight="1">
      <c r="A683" s="66"/>
      <c r="B683" s="97"/>
      <c r="C683" s="97"/>
    </row>
    <row r="684" spans="1:3" ht="12" customHeight="1">
      <c r="A684" s="66"/>
      <c r="B684" s="97"/>
      <c r="C684" s="97"/>
    </row>
    <row r="685" spans="1:3" ht="12" customHeight="1">
      <c r="A685" s="66"/>
      <c r="B685" s="97"/>
      <c r="C685" s="97"/>
    </row>
    <row r="686" spans="1:3" ht="12" customHeight="1">
      <c r="A686" s="66"/>
      <c r="B686" s="97"/>
      <c r="C686" s="97"/>
    </row>
    <row r="687" spans="1:3" ht="12" customHeight="1">
      <c r="A687" s="66"/>
      <c r="B687" s="97"/>
      <c r="C687" s="97"/>
    </row>
    <row r="688" spans="1:3" ht="12" customHeight="1">
      <c r="A688" s="66"/>
      <c r="B688" s="97"/>
      <c r="C688" s="97"/>
    </row>
    <row r="689" spans="1:3" ht="12" customHeight="1">
      <c r="A689" s="66"/>
      <c r="B689" s="97"/>
      <c r="C689" s="97"/>
    </row>
    <row r="690" spans="1:3" ht="12" customHeight="1">
      <c r="A690" s="66"/>
      <c r="B690" s="97"/>
      <c r="C690" s="97"/>
    </row>
    <row r="691" spans="1:3" ht="12" customHeight="1">
      <c r="A691" s="66"/>
      <c r="B691" s="97"/>
      <c r="C691" s="97"/>
    </row>
    <row r="692" spans="1:3" ht="12" customHeight="1">
      <c r="A692" s="66"/>
      <c r="B692" s="97"/>
      <c r="C692" s="97"/>
    </row>
    <row r="693" spans="1:3" ht="12" customHeight="1">
      <c r="A693" s="66"/>
      <c r="B693" s="97"/>
      <c r="C693" s="97"/>
    </row>
    <row r="694" spans="1:3" ht="12" customHeight="1">
      <c r="A694" s="66"/>
      <c r="B694" s="97"/>
      <c r="C694" s="97"/>
    </row>
    <row r="695" spans="1:3" ht="12" customHeight="1">
      <c r="A695" s="66"/>
      <c r="B695" s="97"/>
      <c r="C695" s="97"/>
    </row>
    <row r="696" spans="1:3" ht="12" customHeight="1">
      <c r="A696" s="66"/>
      <c r="B696" s="97"/>
      <c r="C696" s="97"/>
    </row>
    <row r="697" spans="1:3" ht="12" customHeight="1">
      <c r="A697" s="66"/>
      <c r="B697" s="97"/>
      <c r="C697" s="97"/>
    </row>
    <row r="698" spans="1:3" ht="12" customHeight="1">
      <c r="A698" s="66"/>
      <c r="B698" s="97"/>
      <c r="C698" s="97"/>
    </row>
    <row r="699" spans="1:3" ht="12" customHeight="1">
      <c r="A699" s="66"/>
      <c r="B699" s="97"/>
      <c r="C699" s="97"/>
    </row>
    <row r="700" spans="1:3" ht="12" customHeight="1">
      <c r="A700" s="66"/>
      <c r="B700" s="97"/>
      <c r="C700" s="97"/>
    </row>
    <row r="701" spans="1:3" ht="12" customHeight="1">
      <c r="A701" s="66"/>
      <c r="B701" s="97"/>
      <c r="C701" s="97"/>
    </row>
    <row r="702" spans="1:3" ht="12" customHeight="1">
      <c r="A702" s="66"/>
      <c r="B702" s="97"/>
      <c r="C702" s="97"/>
    </row>
    <row r="703" spans="1:3" ht="12" customHeight="1">
      <c r="A703" s="66"/>
      <c r="B703" s="97"/>
      <c r="C703" s="97"/>
    </row>
    <row r="704" spans="1:3" ht="12" customHeight="1">
      <c r="A704" s="66"/>
      <c r="B704" s="97"/>
      <c r="C704" s="97"/>
    </row>
    <row r="705" spans="1:3" ht="12" customHeight="1">
      <c r="A705" s="66"/>
      <c r="B705" s="97"/>
      <c r="C705" s="97"/>
    </row>
    <row r="706" spans="1:3" ht="12" customHeight="1">
      <c r="A706" s="66"/>
      <c r="B706" s="97"/>
      <c r="C706" s="97"/>
    </row>
    <row r="707" spans="1:3" ht="12" customHeight="1">
      <c r="A707" s="66"/>
      <c r="B707" s="97"/>
      <c r="C707" s="97"/>
    </row>
    <row r="708" spans="1:3" ht="12" customHeight="1">
      <c r="A708" s="66"/>
      <c r="B708" s="97"/>
      <c r="C708" s="97"/>
    </row>
    <row r="709" spans="1:3" ht="12" customHeight="1">
      <c r="A709" s="66"/>
      <c r="B709" s="97"/>
      <c r="C709" s="97"/>
    </row>
    <row r="710" spans="1:3" ht="12" customHeight="1">
      <c r="A710" s="66"/>
      <c r="B710" s="97"/>
      <c r="C710" s="97"/>
    </row>
    <row r="711" spans="1:3" ht="12" customHeight="1">
      <c r="A711" s="66"/>
      <c r="B711" s="97"/>
      <c r="C711" s="97"/>
    </row>
    <row r="712" spans="1:3" ht="12" customHeight="1">
      <c r="A712" s="66"/>
      <c r="B712" s="97"/>
      <c r="C712" s="97"/>
    </row>
    <row r="713" spans="1:3" ht="12" customHeight="1">
      <c r="A713" s="66"/>
      <c r="B713" s="97"/>
      <c r="C713" s="97"/>
    </row>
    <row r="714" spans="1:3" ht="12" customHeight="1">
      <c r="A714" s="66"/>
      <c r="B714" s="97"/>
      <c r="C714" s="97"/>
    </row>
    <row r="715" spans="1:3" ht="12" customHeight="1">
      <c r="A715" s="66"/>
      <c r="B715" s="97"/>
      <c r="C715" s="97"/>
    </row>
    <row r="716" spans="1:3" ht="12" customHeight="1">
      <c r="A716" s="66"/>
      <c r="B716" s="97"/>
      <c r="C716" s="97"/>
    </row>
    <row r="717" spans="1:3" ht="12" customHeight="1">
      <c r="A717" s="66"/>
      <c r="B717" s="97"/>
      <c r="C717" s="97"/>
    </row>
    <row r="718" spans="1:3" ht="12" customHeight="1">
      <c r="A718" s="66"/>
      <c r="B718" s="97"/>
      <c r="C718" s="97"/>
    </row>
    <row r="719" spans="1:3" ht="12" customHeight="1">
      <c r="A719" s="66"/>
      <c r="B719" s="97"/>
      <c r="C719" s="97"/>
    </row>
    <row r="720" spans="1:3" ht="12" customHeight="1">
      <c r="A720" s="66"/>
      <c r="B720" s="97"/>
      <c r="C720" s="97"/>
    </row>
    <row r="721" spans="1:3" ht="12" customHeight="1">
      <c r="A721" s="66"/>
      <c r="B721" s="97"/>
      <c r="C721" s="97"/>
    </row>
    <row r="722" spans="1:3" ht="12" customHeight="1">
      <c r="A722" s="66"/>
      <c r="B722" s="97"/>
      <c r="C722" s="97"/>
    </row>
    <row r="723" spans="1:3" ht="12" customHeight="1">
      <c r="A723" s="66"/>
      <c r="B723" s="97"/>
      <c r="C723" s="97"/>
    </row>
    <row r="724" spans="1:3" ht="12" customHeight="1">
      <c r="A724" s="66"/>
      <c r="B724" s="97"/>
      <c r="C724" s="97"/>
    </row>
    <row r="725" spans="1:3" ht="12" customHeight="1">
      <c r="A725" s="66"/>
      <c r="B725" s="97"/>
      <c r="C725" s="97"/>
    </row>
    <row r="726" spans="1:3" ht="12" customHeight="1">
      <c r="A726" s="66"/>
      <c r="B726" s="97"/>
      <c r="C726" s="97"/>
    </row>
    <row r="727" spans="1:3" ht="12" customHeight="1">
      <c r="A727" s="66"/>
      <c r="B727" s="97"/>
      <c r="C727" s="97"/>
    </row>
    <row r="728" spans="1:3" ht="12" customHeight="1">
      <c r="A728" s="66"/>
      <c r="B728" s="97"/>
      <c r="C728" s="97"/>
    </row>
    <row r="729" spans="1:3" ht="12" customHeight="1">
      <c r="A729" s="66"/>
      <c r="B729" s="97"/>
      <c r="C729" s="97"/>
    </row>
    <row r="730" spans="1:3" ht="12" customHeight="1">
      <c r="A730" s="66"/>
      <c r="B730" s="97"/>
      <c r="C730" s="97"/>
    </row>
    <row r="731" spans="1:3" ht="12" customHeight="1">
      <c r="A731" s="66"/>
      <c r="B731" s="97"/>
      <c r="C731" s="97"/>
    </row>
    <row r="732" spans="1:3" ht="12" customHeight="1">
      <c r="A732" s="66"/>
      <c r="B732" s="97"/>
      <c r="C732" s="97"/>
    </row>
    <row r="733" spans="1:3" ht="12" customHeight="1">
      <c r="A733" s="66"/>
      <c r="B733" s="97"/>
      <c r="C733" s="97"/>
    </row>
    <row r="734" spans="1:3" ht="12" customHeight="1">
      <c r="A734" s="66"/>
      <c r="B734" s="97"/>
      <c r="C734" s="97"/>
    </row>
    <row r="735" spans="1:3" ht="12" customHeight="1">
      <c r="A735" s="66"/>
      <c r="B735" s="97"/>
      <c r="C735" s="97"/>
    </row>
    <row r="736" spans="1:3" ht="12" customHeight="1">
      <c r="A736" s="66"/>
      <c r="B736" s="97"/>
      <c r="C736" s="97"/>
    </row>
    <row r="737" spans="1:3" ht="12" customHeight="1">
      <c r="A737" s="66"/>
      <c r="B737" s="97"/>
      <c r="C737" s="97"/>
    </row>
    <row r="738" spans="1:3" ht="12" customHeight="1">
      <c r="A738" s="66"/>
      <c r="B738" s="97"/>
      <c r="C738" s="97"/>
    </row>
    <row r="739" spans="1:3" ht="12" customHeight="1">
      <c r="A739" s="66"/>
      <c r="B739" s="97"/>
      <c r="C739" s="97"/>
    </row>
    <row r="740" spans="1:3" ht="12" customHeight="1">
      <c r="A740" s="66"/>
      <c r="B740" s="97"/>
      <c r="C740" s="97"/>
    </row>
    <row r="741" spans="1:3" ht="12" customHeight="1">
      <c r="A741" s="66"/>
      <c r="B741" s="97"/>
      <c r="C741" s="97"/>
    </row>
    <row r="742" spans="1:3" ht="12" customHeight="1">
      <c r="A742" s="66"/>
      <c r="B742" s="97"/>
      <c r="C742" s="97"/>
    </row>
    <row r="743" spans="1:3" ht="12" customHeight="1">
      <c r="A743" s="66"/>
      <c r="B743" s="97"/>
      <c r="C743" s="97"/>
    </row>
    <row r="744" spans="1:3" ht="12" customHeight="1">
      <c r="A744" s="66"/>
      <c r="B744" s="97"/>
      <c r="C744" s="97"/>
    </row>
    <row r="745" spans="1:3" ht="12" customHeight="1">
      <c r="A745" s="66"/>
      <c r="B745" s="97"/>
      <c r="C745" s="97"/>
    </row>
    <row r="746" spans="1:3" ht="12" customHeight="1">
      <c r="A746" s="66"/>
      <c r="B746" s="97"/>
      <c r="C746" s="97"/>
    </row>
    <row r="747" spans="1:3" ht="12" customHeight="1">
      <c r="A747" s="66"/>
      <c r="B747" s="97"/>
      <c r="C747" s="97"/>
    </row>
    <row r="748" spans="1:3" ht="12" customHeight="1">
      <c r="A748" s="66"/>
      <c r="B748" s="97"/>
      <c r="C748" s="97"/>
    </row>
    <row r="749" spans="1:3" ht="12" customHeight="1">
      <c r="A749" s="66"/>
      <c r="B749" s="97"/>
      <c r="C749" s="97"/>
    </row>
    <row r="750" spans="1:3" ht="12" customHeight="1">
      <c r="A750" s="66"/>
      <c r="B750" s="97"/>
      <c r="C750" s="97"/>
    </row>
    <row r="751" spans="1:3" ht="12" customHeight="1">
      <c r="A751" s="66"/>
      <c r="B751" s="97"/>
      <c r="C751" s="97"/>
    </row>
  </sheetData>
  <sheetProtection selectLockedCells="1" selectUnlockedCells="1"/>
  <mergeCells count="622">
    <mergeCell ref="B2:D2"/>
    <mergeCell ref="B3:D3"/>
    <mergeCell ref="B4:C4"/>
    <mergeCell ref="B5:D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D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D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D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D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D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D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D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D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D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D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D577"/>
    <mergeCell ref="B578:C578"/>
    <mergeCell ref="B579:C579"/>
    <mergeCell ref="B580:C580"/>
    <mergeCell ref="B581:D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21:D621"/>
    <mergeCell ref="A623:C623"/>
    <mergeCell ref="C625:D626"/>
    <mergeCell ref="B629:D629"/>
    <mergeCell ref="B614:C614"/>
    <mergeCell ref="B615:C615"/>
    <mergeCell ref="B616:C616"/>
    <mergeCell ref="B617:C617"/>
    <mergeCell ref="B618:C618"/>
    <mergeCell ref="B619:C619"/>
  </mergeCells>
  <printOptions/>
  <pageMargins left="0.8270833333333333" right="0.39375" top="0.2361111111111111" bottom="0.2361111111111111" header="0.5118055555555555" footer="0.5118055555555555"/>
  <pageSetup horizontalDpi="300" verticalDpi="300" orientation="portrait" paperSize="9" scale="95"/>
  <rowBreaks count="9" manualBreakCount="9">
    <brk id="68" max="255" man="1"/>
    <brk id="141" max="255" man="1"/>
    <brk id="213" max="255" man="1"/>
    <brk id="286" max="255" man="1"/>
    <brk id="359" max="255" man="1"/>
    <brk id="432" max="255" man="1"/>
    <brk id="505" max="255" man="1"/>
    <brk id="576" max="255" man="1"/>
    <brk id="6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628"/>
  <sheetViews>
    <sheetView zoomScalePageLayoutView="0" workbookViewId="0" topLeftCell="A86">
      <selection activeCell="B102" sqref="B102:C104"/>
    </sheetView>
  </sheetViews>
  <sheetFormatPr defaultColWidth="9.140625" defaultRowHeight="12" customHeight="1"/>
  <cols>
    <col min="1" max="1" width="3.8515625" style="2" customWidth="1"/>
    <col min="2" max="2" width="12.00390625" style="1" customWidth="1"/>
    <col min="3" max="3" width="51.421875" style="1" customWidth="1"/>
    <col min="4" max="4" width="26.8515625" style="1" customWidth="1"/>
    <col min="5" max="16384" width="9.140625" style="1" customWidth="1"/>
  </cols>
  <sheetData>
    <row r="1" spans="3:4" ht="16.5" customHeight="1">
      <c r="C1" s="370" t="s">
        <v>1719</v>
      </c>
      <c r="D1" s="370"/>
    </row>
    <row r="2" spans="2:4" ht="26.25" customHeight="1">
      <c r="B2" s="347" t="s">
        <v>1</v>
      </c>
      <c r="C2" s="347"/>
      <c r="D2" s="347"/>
    </row>
    <row r="3" spans="1:4" ht="50.25" customHeight="1">
      <c r="A3" s="67" t="s">
        <v>1715</v>
      </c>
      <c r="B3" s="363" t="s">
        <v>1720</v>
      </c>
      <c r="C3" s="363"/>
      <c r="D3" s="68" t="s">
        <v>1708</v>
      </c>
    </row>
    <row r="4" spans="1:4" ht="12" customHeight="1">
      <c r="A4" s="69"/>
      <c r="B4" s="362" t="s">
        <v>8</v>
      </c>
      <c r="C4" s="362"/>
      <c r="D4" s="362"/>
    </row>
    <row r="5" spans="1:4" ht="12" customHeight="1">
      <c r="A5" s="70">
        <v>1</v>
      </c>
      <c r="B5" s="364" t="s">
        <v>9</v>
      </c>
      <c r="C5" s="364"/>
      <c r="D5" s="71">
        <v>217.9</v>
      </c>
    </row>
    <row r="6" spans="1:4" ht="12" customHeight="1">
      <c r="A6" s="72">
        <v>2</v>
      </c>
      <c r="B6" s="351" t="s">
        <v>12</v>
      </c>
      <c r="C6" s="351"/>
      <c r="D6" s="73">
        <v>80.6</v>
      </c>
    </row>
    <row r="7" spans="1:4" ht="12" customHeight="1">
      <c r="A7" s="72">
        <v>3</v>
      </c>
      <c r="B7" s="351" t="s">
        <v>16</v>
      </c>
      <c r="C7" s="351"/>
      <c r="D7" s="73">
        <v>460.2</v>
      </c>
    </row>
    <row r="8" spans="1:4" ht="12" customHeight="1">
      <c r="A8" s="72">
        <v>4</v>
      </c>
      <c r="B8" s="351" t="s">
        <v>20</v>
      </c>
      <c r="C8" s="351"/>
      <c r="D8" s="73">
        <v>40.2</v>
      </c>
    </row>
    <row r="9" spans="1:4" ht="12" customHeight="1">
      <c r="A9" s="72">
        <v>5</v>
      </c>
      <c r="B9" s="351" t="s">
        <v>22</v>
      </c>
      <c r="C9" s="351"/>
      <c r="D9" s="73">
        <v>111.8</v>
      </c>
    </row>
    <row r="10" spans="1:4" ht="12" customHeight="1">
      <c r="A10" s="72">
        <v>6</v>
      </c>
      <c r="B10" s="351" t="s">
        <v>25</v>
      </c>
      <c r="C10" s="351"/>
      <c r="D10" s="73">
        <v>91.8</v>
      </c>
    </row>
    <row r="11" spans="1:4" ht="12" customHeight="1">
      <c r="A11" s="72">
        <v>7</v>
      </c>
      <c r="B11" s="351" t="s">
        <v>28</v>
      </c>
      <c r="C11" s="351"/>
      <c r="D11" s="73">
        <v>91</v>
      </c>
    </row>
    <row r="12" spans="1:4" ht="12" customHeight="1">
      <c r="A12" s="72">
        <v>8</v>
      </c>
      <c r="B12" s="351" t="s">
        <v>30</v>
      </c>
      <c r="C12" s="351"/>
      <c r="D12" s="73">
        <v>97.7</v>
      </c>
    </row>
    <row r="13" spans="1:4" ht="12" customHeight="1">
      <c r="A13" s="72">
        <v>9</v>
      </c>
      <c r="B13" s="351" t="s">
        <v>33</v>
      </c>
      <c r="C13" s="351"/>
      <c r="D13" s="73">
        <v>108.2</v>
      </c>
    </row>
    <row r="14" spans="1:4" ht="12" customHeight="1">
      <c r="A14" s="72">
        <v>10</v>
      </c>
      <c r="B14" s="351" t="s">
        <v>36</v>
      </c>
      <c r="C14" s="351"/>
      <c r="D14" s="73">
        <v>93.9</v>
      </c>
    </row>
    <row r="15" spans="1:4" ht="12" customHeight="1">
      <c r="A15" s="72">
        <v>11</v>
      </c>
      <c r="B15" s="351" t="s">
        <v>39</v>
      </c>
      <c r="C15" s="351"/>
      <c r="D15" s="73">
        <v>402.2</v>
      </c>
    </row>
    <row r="16" spans="1:4" ht="12" customHeight="1">
      <c r="A16" s="72">
        <v>12</v>
      </c>
      <c r="B16" s="351" t="s">
        <v>42</v>
      </c>
      <c r="C16" s="351"/>
      <c r="D16" s="73">
        <v>392.4</v>
      </c>
    </row>
    <row r="17" spans="1:4" ht="12" customHeight="1">
      <c r="A17" s="72">
        <v>13</v>
      </c>
      <c r="B17" s="351" t="s">
        <v>45</v>
      </c>
      <c r="C17" s="351"/>
      <c r="D17" s="73">
        <v>391.5</v>
      </c>
    </row>
    <row r="18" spans="1:4" ht="12" customHeight="1">
      <c r="A18" s="72">
        <v>14</v>
      </c>
      <c r="B18" s="351" t="s">
        <v>49</v>
      </c>
      <c r="C18" s="351"/>
      <c r="D18" s="73">
        <v>380.8</v>
      </c>
    </row>
    <row r="19" spans="1:4" ht="12" customHeight="1">
      <c r="A19" s="72">
        <v>15</v>
      </c>
      <c r="B19" s="351" t="s">
        <v>52</v>
      </c>
      <c r="C19" s="351"/>
      <c r="D19" s="73">
        <v>502.9</v>
      </c>
    </row>
    <row r="20" spans="1:4" ht="12" customHeight="1">
      <c r="A20" s="72">
        <v>16</v>
      </c>
      <c r="B20" s="351" t="s">
        <v>56</v>
      </c>
      <c r="C20" s="351"/>
      <c r="D20" s="73">
        <v>502.9</v>
      </c>
    </row>
    <row r="21" spans="1:4" ht="12" customHeight="1">
      <c r="A21" s="72">
        <v>17</v>
      </c>
      <c r="B21" s="351" t="s">
        <v>60</v>
      </c>
      <c r="C21" s="351"/>
      <c r="D21" s="73">
        <v>503.6</v>
      </c>
    </row>
    <row r="22" spans="1:4" ht="12" customHeight="1">
      <c r="A22" s="72">
        <v>18</v>
      </c>
      <c r="B22" s="351" t="s">
        <v>63</v>
      </c>
      <c r="C22" s="351"/>
      <c r="D22" s="73">
        <v>922.9</v>
      </c>
    </row>
    <row r="23" spans="1:4" ht="12" customHeight="1">
      <c r="A23" s="72">
        <v>19</v>
      </c>
      <c r="B23" s="351" t="s">
        <v>67</v>
      </c>
      <c r="C23" s="351"/>
      <c r="D23" s="73">
        <v>1377.5</v>
      </c>
    </row>
    <row r="24" spans="1:4" ht="12" customHeight="1">
      <c r="A24" s="72">
        <v>20</v>
      </c>
      <c r="B24" s="351" t="s">
        <v>71</v>
      </c>
      <c r="C24" s="351"/>
      <c r="D24" s="73">
        <v>1348.2</v>
      </c>
    </row>
    <row r="25" spans="1:4" ht="12" customHeight="1">
      <c r="A25" s="72">
        <v>21</v>
      </c>
      <c r="B25" s="351" t="s">
        <v>74</v>
      </c>
      <c r="C25" s="351"/>
      <c r="D25" s="73">
        <v>1832.4</v>
      </c>
    </row>
    <row r="26" spans="1:4" ht="12" customHeight="1">
      <c r="A26" s="72">
        <v>22</v>
      </c>
      <c r="B26" s="351" t="s">
        <v>78</v>
      </c>
      <c r="C26" s="351"/>
      <c r="D26" s="73">
        <v>248</v>
      </c>
    </row>
    <row r="27" spans="1:4" ht="12" customHeight="1">
      <c r="A27" s="72">
        <v>23</v>
      </c>
      <c r="B27" s="351" t="s">
        <v>81</v>
      </c>
      <c r="C27" s="351"/>
      <c r="D27" s="74">
        <f>307.9+19</f>
        <v>326.9</v>
      </c>
    </row>
    <row r="28" spans="1:4" ht="12" customHeight="1">
      <c r="A28" s="72">
        <v>24</v>
      </c>
      <c r="B28" s="351" t="s">
        <v>84</v>
      </c>
      <c r="C28" s="351"/>
      <c r="D28" s="73">
        <v>259.7</v>
      </c>
    </row>
    <row r="29" spans="1:4" ht="12" customHeight="1">
      <c r="A29" s="72">
        <v>25</v>
      </c>
      <c r="B29" s="351" t="s">
        <v>86</v>
      </c>
      <c r="C29" s="351"/>
      <c r="D29" s="73">
        <v>1905.4</v>
      </c>
    </row>
    <row r="30" spans="1:4" ht="12" customHeight="1">
      <c r="A30" s="72">
        <v>26</v>
      </c>
      <c r="B30" s="351" t="s">
        <v>90</v>
      </c>
      <c r="C30" s="351"/>
      <c r="D30" s="73">
        <v>1008.6</v>
      </c>
    </row>
    <row r="31" spans="1:4" ht="12" customHeight="1">
      <c r="A31" s="72">
        <v>27</v>
      </c>
      <c r="B31" s="351" t="s">
        <v>94</v>
      </c>
      <c r="C31" s="351"/>
      <c r="D31" s="73">
        <v>740</v>
      </c>
    </row>
    <row r="32" spans="1:4" ht="12" customHeight="1">
      <c r="A32" s="72">
        <v>28</v>
      </c>
      <c r="B32" s="351" t="s">
        <v>97</v>
      </c>
      <c r="C32" s="351"/>
      <c r="D32" s="73">
        <v>90.1</v>
      </c>
    </row>
    <row r="33" spans="1:4" ht="12" customHeight="1">
      <c r="A33" s="72">
        <v>29</v>
      </c>
      <c r="B33" s="351" t="s">
        <v>100</v>
      </c>
      <c r="C33" s="351"/>
      <c r="D33" s="73">
        <v>59.6</v>
      </c>
    </row>
    <row r="34" spans="1:4" ht="12" customHeight="1">
      <c r="A34" s="72">
        <v>30</v>
      </c>
      <c r="B34" s="351" t="s">
        <v>103</v>
      </c>
      <c r="C34" s="351"/>
      <c r="D34" s="73">
        <v>80.7</v>
      </c>
    </row>
    <row r="35" spans="1:4" ht="12" customHeight="1">
      <c r="A35" s="72">
        <v>31</v>
      </c>
      <c r="B35" s="351" t="s">
        <v>105</v>
      </c>
      <c r="C35" s="351"/>
      <c r="D35" s="75">
        <v>116</v>
      </c>
    </row>
    <row r="36" spans="1:4" ht="12" customHeight="1">
      <c r="A36" s="72">
        <v>32</v>
      </c>
      <c r="B36" s="351" t="s">
        <v>107</v>
      </c>
      <c r="C36" s="351"/>
      <c r="D36" s="73">
        <v>50.3</v>
      </c>
    </row>
    <row r="37" spans="1:4" ht="12" customHeight="1">
      <c r="A37" s="72">
        <v>33</v>
      </c>
      <c r="B37" s="351" t="s">
        <v>109</v>
      </c>
      <c r="C37" s="351"/>
      <c r="D37" s="73">
        <v>352.2</v>
      </c>
    </row>
    <row r="38" spans="1:4" ht="12" customHeight="1">
      <c r="A38" s="72">
        <v>34</v>
      </c>
      <c r="B38" s="351" t="s">
        <v>111</v>
      </c>
      <c r="C38" s="351"/>
      <c r="D38" s="73">
        <v>153.8</v>
      </c>
    </row>
    <row r="39" spans="1:4" ht="12" customHeight="1">
      <c r="A39" s="72">
        <v>35</v>
      </c>
      <c r="B39" s="351" t="s">
        <v>113</v>
      </c>
      <c r="C39" s="351"/>
      <c r="D39" s="73">
        <v>30.8</v>
      </c>
    </row>
    <row r="40" spans="1:4" ht="12" customHeight="1">
      <c r="A40" s="72">
        <v>36</v>
      </c>
      <c r="B40" s="351" t="s">
        <v>115</v>
      </c>
      <c r="C40" s="351"/>
      <c r="D40" s="73">
        <v>29.5</v>
      </c>
    </row>
    <row r="41" spans="1:4" ht="12" customHeight="1">
      <c r="A41" s="72">
        <v>37</v>
      </c>
      <c r="B41" s="351" t="s">
        <v>117</v>
      </c>
      <c r="C41" s="351"/>
      <c r="D41" s="73">
        <v>41.4</v>
      </c>
    </row>
    <row r="42" spans="1:4" ht="12" customHeight="1">
      <c r="A42" s="72">
        <v>38</v>
      </c>
      <c r="B42" s="351" t="s">
        <v>119</v>
      </c>
      <c r="C42" s="351"/>
      <c r="D42" s="73">
        <v>155.7</v>
      </c>
    </row>
    <row r="43" spans="1:4" ht="12" customHeight="1">
      <c r="A43" s="72">
        <v>39</v>
      </c>
      <c r="B43" s="351" t="s">
        <v>122</v>
      </c>
      <c r="C43" s="351"/>
      <c r="D43" s="73">
        <v>115.8</v>
      </c>
    </row>
    <row r="44" spans="1:4" ht="12" customHeight="1">
      <c r="A44" s="72">
        <v>40</v>
      </c>
      <c r="B44" s="351" t="s">
        <v>124</v>
      </c>
      <c r="C44" s="351"/>
      <c r="D44" s="73">
        <v>103.1</v>
      </c>
    </row>
    <row r="45" spans="1:4" ht="12" customHeight="1">
      <c r="A45" s="76">
        <v>41</v>
      </c>
      <c r="B45" s="358" t="s">
        <v>126</v>
      </c>
      <c r="C45" s="358"/>
      <c r="D45" s="77">
        <v>166</v>
      </c>
    </row>
    <row r="46" spans="1:4" ht="12" customHeight="1">
      <c r="A46" s="69"/>
      <c r="B46" s="359" t="s">
        <v>130</v>
      </c>
      <c r="C46" s="359"/>
      <c r="D46" s="78">
        <f>SUM(D5:D45)</f>
        <v>15984.2</v>
      </c>
    </row>
    <row r="47" spans="1:4" ht="12" customHeight="1">
      <c r="A47" s="69"/>
      <c r="B47" s="362" t="s">
        <v>131</v>
      </c>
      <c r="C47" s="362"/>
      <c r="D47" s="362"/>
    </row>
    <row r="48" spans="1:4" ht="12" customHeight="1">
      <c r="A48" s="85">
        <v>42</v>
      </c>
      <c r="B48" s="360" t="s">
        <v>137</v>
      </c>
      <c r="C48" s="360"/>
      <c r="D48" s="80">
        <v>391.5</v>
      </c>
    </row>
    <row r="49" spans="1:4" ht="12" customHeight="1">
      <c r="A49" s="72">
        <v>43</v>
      </c>
      <c r="B49" s="351" t="s">
        <v>140</v>
      </c>
      <c r="C49" s="351"/>
      <c r="D49" s="81">
        <v>604.48</v>
      </c>
    </row>
    <row r="50" spans="1:4" ht="12" customHeight="1">
      <c r="A50" s="72">
        <v>44</v>
      </c>
      <c r="B50" s="351" t="s">
        <v>142</v>
      </c>
      <c r="C50" s="351"/>
      <c r="D50" s="81">
        <v>1133.9</v>
      </c>
    </row>
    <row r="51" spans="1:4" ht="12" customHeight="1">
      <c r="A51" s="72">
        <v>45</v>
      </c>
      <c r="B51" s="351" t="s">
        <v>144</v>
      </c>
      <c r="C51" s="351"/>
      <c r="D51" s="81">
        <v>385</v>
      </c>
    </row>
    <row r="52" spans="1:4" ht="12" customHeight="1">
      <c r="A52" s="72">
        <v>46</v>
      </c>
      <c r="B52" s="351" t="s">
        <v>146</v>
      </c>
      <c r="C52" s="351"/>
      <c r="D52" s="81">
        <v>1111.7</v>
      </c>
    </row>
    <row r="53" spans="1:4" ht="12" customHeight="1">
      <c r="A53" s="72">
        <v>47</v>
      </c>
      <c r="B53" s="351" t="s">
        <v>149</v>
      </c>
      <c r="C53" s="351"/>
      <c r="D53" s="82">
        <v>392.4</v>
      </c>
    </row>
    <row r="54" spans="1:4" ht="12" customHeight="1">
      <c r="A54" s="72">
        <v>48</v>
      </c>
      <c r="B54" s="351" t="s">
        <v>151</v>
      </c>
      <c r="C54" s="351"/>
      <c r="D54" s="81">
        <v>383.3</v>
      </c>
    </row>
    <row r="55" spans="1:4" ht="12" customHeight="1">
      <c r="A55" s="72">
        <v>49</v>
      </c>
      <c r="B55" s="351" t="s">
        <v>152</v>
      </c>
      <c r="C55" s="351"/>
      <c r="D55" s="81">
        <v>374.8</v>
      </c>
    </row>
    <row r="56" spans="1:4" ht="12" customHeight="1">
      <c r="A56" s="72">
        <v>50</v>
      </c>
      <c r="B56" s="351" t="s">
        <v>153</v>
      </c>
      <c r="C56" s="351"/>
      <c r="D56" s="83">
        <v>382.3</v>
      </c>
    </row>
    <row r="57" spans="1:4" ht="12" customHeight="1">
      <c r="A57" s="72">
        <v>51</v>
      </c>
      <c r="B57" s="351" t="s">
        <v>155</v>
      </c>
      <c r="C57" s="351"/>
      <c r="D57" s="83">
        <v>374.5</v>
      </c>
    </row>
    <row r="58" spans="1:4" ht="12" customHeight="1">
      <c r="A58" s="72">
        <v>52</v>
      </c>
      <c r="B58" s="351" t="s">
        <v>156</v>
      </c>
      <c r="C58" s="351"/>
      <c r="D58" s="83">
        <v>377.9</v>
      </c>
    </row>
    <row r="59" spans="1:4" ht="12" customHeight="1">
      <c r="A59" s="72">
        <v>53</v>
      </c>
      <c r="B59" s="351" t="s">
        <v>157</v>
      </c>
      <c r="C59" s="351"/>
      <c r="D59" s="83">
        <v>380.2</v>
      </c>
    </row>
    <row r="60" spans="1:4" ht="12" customHeight="1">
      <c r="A60" s="72">
        <v>54</v>
      </c>
      <c r="B60" s="351" t="s">
        <v>158</v>
      </c>
      <c r="C60" s="351"/>
      <c r="D60" s="83">
        <v>864.7</v>
      </c>
    </row>
    <row r="61" spans="1:4" ht="12" customHeight="1">
      <c r="A61" s="72">
        <v>55</v>
      </c>
      <c r="B61" s="351" t="s">
        <v>161</v>
      </c>
      <c r="C61" s="351"/>
      <c r="D61" s="83">
        <v>516.7</v>
      </c>
    </row>
    <row r="62" spans="1:4" ht="12" customHeight="1">
      <c r="A62" s="72">
        <v>56</v>
      </c>
      <c r="B62" s="351" t="s">
        <v>162</v>
      </c>
      <c r="C62" s="351"/>
      <c r="D62" s="83">
        <v>510.9</v>
      </c>
    </row>
    <row r="63" spans="1:4" ht="12" customHeight="1">
      <c r="A63" s="72">
        <v>57</v>
      </c>
      <c r="B63" s="351" t="s">
        <v>163</v>
      </c>
      <c r="C63" s="351"/>
      <c r="D63" s="83">
        <v>517.9</v>
      </c>
    </row>
    <row r="64" spans="1:4" ht="12" customHeight="1">
      <c r="A64" s="72">
        <v>58</v>
      </c>
      <c r="B64" s="351" t="s">
        <v>164</v>
      </c>
      <c r="C64" s="351"/>
      <c r="D64" s="83">
        <v>509.1</v>
      </c>
    </row>
    <row r="65" spans="1:4" ht="12" customHeight="1">
      <c r="A65" s="72">
        <v>59</v>
      </c>
      <c r="B65" s="351" t="s">
        <v>165</v>
      </c>
      <c r="C65" s="351"/>
      <c r="D65" s="83">
        <v>2356.6</v>
      </c>
    </row>
    <row r="66" spans="1:4" ht="12" customHeight="1">
      <c r="A66" s="72">
        <v>60</v>
      </c>
      <c r="B66" s="351" t="s">
        <v>168</v>
      </c>
      <c r="C66" s="351"/>
      <c r="D66" s="83">
        <v>2344.6</v>
      </c>
    </row>
    <row r="67" spans="1:4" ht="12" customHeight="1">
      <c r="A67" s="72">
        <v>61</v>
      </c>
      <c r="B67" s="351" t="s">
        <v>171</v>
      </c>
      <c r="C67" s="351"/>
      <c r="D67" s="83">
        <v>513.9</v>
      </c>
    </row>
    <row r="68" spans="1:4" ht="12" customHeight="1">
      <c r="A68" s="72">
        <v>62</v>
      </c>
      <c r="B68" s="351" t="s">
        <v>173</v>
      </c>
      <c r="C68" s="351"/>
      <c r="D68" s="83">
        <v>452.3</v>
      </c>
    </row>
    <row r="69" spans="1:4" ht="12" customHeight="1">
      <c r="A69" s="72">
        <v>63</v>
      </c>
      <c r="B69" s="351" t="s">
        <v>174</v>
      </c>
      <c r="C69" s="351"/>
      <c r="D69" s="83">
        <v>205.3</v>
      </c>
    </row>
    <row r="70" spans="1:4" ht="12" customHeight="1">
      <c r="A70" s="72">
        <v>64</v>
      </c>
      <c r="B70" s="351" t="s">
        <v>176</v>
      </c>
      <c r="C70" s="351"/>
      <c r="D70" s="83">
        <v>123.1</v>
      </c>
    </row>
    <row r="71" spans="1:4" ht="12" customHeight="1">
      <c r="A71" s="72">
        <v>65</v>
      </c>
      <c r="B71" s="351" t="s">
        <v>178</v>
      </c>
      <c r="C71" s="351"/>
      <c r="D71" s="83">
        <v>1822.3</v>
      </c>
    </row>
    <row r="72" spans="1:4" ht="12" customHeight="1">
      <c r="A72" s="76">
        <v>66</v>
      </c>
      <c r="B72" s="358" t="s">
        <v>182</v>
      </c>
      <c r="C72" s="358"/>
      <c r="D72" s="82">
        <v>585.4</v>
      </c>
    </row>
    <row r="73" spans="1:4" ht="12" customHeight="1">
      <c r="A73" s="69"/>
      <c r="B73" s="359" t="s">
        <v>130</v>
      </c>
      <c r="C73" s="359"/>
      <c r="D73" s="84">
        <f>SUM(D48:D72)</f>
        <v>17614.78</v>
      </c>
    </row>
    <row r="74" spans="1:4" ht="12" customHeight="1">
      <c r="A74" s="69"/>
      <c r="B74" s="362" t="s">
        <v>185</v>
      </c>
      <c r="C74" s="362"/>
      <c r="D74" s="362"/>
    </row>
    <row r="75" spans="1:4" ht="12" customHeight="1">
      <c r="A75" s="85">
        <v>67</v>
      </c>
      <c r="B75" s="360" t="s">
        <v>186</v>
      </c>
      <c r="C75" s="360"/>
      <c r="D75" s="86">
        <v>782.6</v>
      </c>
    </row>
    <row r="76" spans="1:4" ht="12" customHeight="1">
      <c r="A76" s="72">
        <v>68</v>
      </c>
      <c r="B76" s="351" t="s">
        <v>189</v>
      </c>
      <c r="C76" s="351"/>
      <c r="D76" s="83">
        <v>776.9</v>
      </c>
    </row>
    <row r="77" spans="1:4" ht="12" customHeight="1">
      <c r="A77" s="72">
        <v>69</v>
      </c>
      <c r="B77" s="351" t="s">
        <v>191</v>
      </c>
      <c r="C77" s="351"/>
      <c r="D77" s="83">
        <v>106.7</v>
      </c>
    </row>
    <row r="78" spans="1:4" ht="12" customHeight="1">
      <c r="A78" s="72">
        <v>70</v>
      </c>
      <c r="B78" s="351" t="s">
        <v>193</v>
      </c>
      <c r="C78" s="351"/>
      <c r="D78" s="83">
        <v>182.1</v>
      </c>
    </row>
    <row r="79" spans="1:4" ht="12" customHeight="1">
      <c r="A79" s="72">
        <v>71</v>
      </c>
      <c r="B79" s="351" t="s">
        <v>195</v>
      </c>
      <c r="C79" s="351"/>
      <c r="D79" s="83">
        <v>60.7</v>
      </c>
    </row>
    <row r="80" spans="1:4" ht="12" customHeight="1">
      <c r="A80" s="72">
        <v>72</v>
      </c>
      <c r="B80" s="351" t="s">
        <v>197</v>
      </c>
      <c r="C80" s="351"/>
      <c r="D80" s="83">
        <v>67.6</v>
      </c>
    </row>
    <row r="81" spans="1:7" ht="12" customHeight="1">
      <c r="A81" s="72">
        <v>73</v>
      </c>
      <c r="B81" s="351" t="s">
        <v>199</v>
      </c>
      <c r="C81" s="351"/>
      <c r="D81" s="83">
        <v>45.6</v>
      </c>
      <c r="F81" s="56" t="s">
        <v>1716</v>
      </c>
      <c r="G81" s="1">
        <v>2</v>
      </c>
    </row>
    <row r="82" spans="1:4" ht="12" customHeight="1">
      <c r="A82" s="72">
        <v>74</v>
      </c>
      <c r="B82" s="351" t="s">
        <v>201</v>
      </c>
      <c r="C82" s="351"/>
      <c r="D82" s="83">
        <v>1354.7</v>
      </c>
    </row>
    <row r="83" spans="1:4" ht="12" customHeight="1">
      <c r="A83" s="72">
        <v>75</v>
      </c>
      <c r="B83" s="351" t="s">
        <v>205</v>
      </c>
      <c r="C83" s="351"/>
      <c r="D83" s="83">
        <v>96.2</v>
      </c>
    </row>
    <row r="84" spans="1:4" ht="12" customHeight="1">
      <c r="A84" s="72">
        <v>76</v>
      </c>
      <c r="B84" s="351" t="s">
        <v>207</v>
      </c>
      <c r="C84" s="351"/>
      <c r="D84" s="83">
        <v>99.8</v>
      </c>
    </row>
    <row r="85" spans="1:4" ht="12" customHeight="1">
      <c r="A85" s="72">
        <v>77</v>
      </c>
      <c r="B85" s="351" t="s">
        <v>211</v>
      </c>
      <c r="C85" s="351"/>
      <c r="D85" s="83">
        <v>115.2</v>
      </c>
    </row>
    <row r="86" spans="1:4" ht="12" customHeight="1">
      <c r="A86" s="72">
        <v>78</v>
      </c>
      <c r="B86" s="351" t="s">
        <v>213</v>
      </c>
      <c r="C86" s="351"/>
      <c r="D86" s="83">
        <v>113.7</v>
      </c>
    </row>
    <row r="87" spans="1:4" ht="12" customHeight="1">
      <c r="A87" s="72">
        <v>79</v>
      </c>
      <c r="B87" s="351" t="s">
        <v>215</v>
      </c>
      <c r="C87" s="351"/>
      <c r="D87" s="83">
        <v>2827.3</v>
      </c>
    </row>
    <row r="88" spans="1:4" ht="12" customHeight="1">
      <c r="A88" s="72">
        <v>80</v>
      </c>
      <c r="B88" s="351" t="s">
        <v>218</v>
      </c>
      <c r="C88" s="351"/>
      <c r="D88" s="83">
        <v>394.8</v>
      </c>
    </row>
    <row r="89" spans="1:4" ht="12" customHeight="1">
      <c r="A89" s="72">
        <v>81</v>
      </c>
      <c r="B89" s="351" t="s">
        <v>220</v>
      </c>
      <c r="C89" s="351"/>
      <c r="D89" s="83">
        <v>3204.3</v>
      </c>
    </row>
    <row r="90" spans="1:4" ht="12" customHeight="1">
      <c r="A90" s="72">
        <v>82</v>
      </c>
      <c r="B90" s="351" t="s">
        <v>224</v>
      </c>
      <c r="C90" s="351"/>
      <c r="D90" s="83">
        <v>541.7</v>
      </c>
    </row>
    <row r="91" spans="1:4" ht="12" customHeight="1">
      <c r="A91" s="72">
        <v>83</v>
      </c>
      <c r="B91" s="351" t="s">
        <v>226</v>
      </c>
      <c r="C91" s="351"/>
      <c r="D91" s="83">
        <v>463.4</v>
      </c>
    </row>
    <row r="92" spans="1:4" ht="12" customHeight="1">
      <c r="A92" s="72">
        <v>84</v>
      </c>
      <c r="B92" s="351" t="s">
        <v>229</v>
      </c>
      <c r="C92" s="351"/>
      <c r="D92" s="83">
        <v>402.2</v>
      </c>
    </row>
    <row r="93" spans="1:4" ht="12" customHeight="1">
      <c r="A93" s="72">
        <v>85</v>
      </c>
      <c r="B93" s="351" t="s">
        <v>231</v>
      </c>
      <c r="C93" s="351"/>
      <c r="D93" s="83">
        <v>465.6</v>
      </c>
    </row>
    <row r="94" spans="1:4" ht="12" customHeight="1">
      <c r="A94" s="72">
        <v>86</v>
      </c>
      <c r="B94" s="351" t="s">
        <v>234</v>
      </c>
      <c r="C94" s="351"/>
      <c r="D94" s="83">
        <v>325.5</v>
      </c>
    </row>
    <row r="95" spans="1:4" ht="12" customHeight="1">
      <c r="A95" s="72">
        <v>87</v>
      </c>
      <c r="B95" s="351" t="s">
        <v>237</v>
      </c>
      <c r="C95" s="351"/>
      <c r="D95" s="83">
        <v>470.3</v>
      </c>
    </row>
    <row r="96" spans="1:4" ht="12" customHeight="1">
      <c r="A96" s="72">
        <v>88</v>
      </c>
      <c r="B96" s="351" t="s">
        <v>239</v>
      </c>
      <c r="C96" s="351"/>
      <c r="D96" s="83">
        <v>860.2</v>
      </c>
    </row>
    <row r="97" spans="1:4" ht="12" customHeight="1">
      <c r="A97" s="72">
        <v>89</v>
      </c>
      <c r="B97" s="351" t="s">
        <v>243</v>
      </c>
      <c r="C97" s="351"/>
      <c r="D97" s="83">
        <v>819</v>
      </c>
    </row>
    <row r="98" spans="1:4" ht="12" customHeight="1">
      <c r="A98" s="72">
        <v>90</v>
      </c>
      <c r="B98" s="351" t="s">
        <v>246</v>
      </c>
      <c r="C98" s="351"/>
      <c r="D98" s="86">
        <v>450.9</v>
      </c>
    </row>
    <row r="99" spans="1:4" ht="12" customHeight="1">
      <c r="A99" s="72">
        <v>91</v>
      </c>
      <c r="B99" s="351" t="s">
        <v>248</v>
      </c>
      <c r="C99" s="351"/>
      <c r="D99" s="83">
        <v>468</v>
      </c>
    </row>
    <row r="100" spans="1:4" ht="12" customHeight="1">
      <c r="A100" s="72">
        <v>92</v>
      </c>
      <c r="B100" s="351" t="s">
        <v>250</v>
      </c>
      <c r="C100" s="351"/>
      <c r="D100" s="83">
        <v>1336.7</v>
      </c>
    </row>
    <row r="101" spans="1:4" ht="12" customHeight="1">
      <c r="A101" s="72">
        <v>93</v>
      </c>
      <c r="B101" s="351" t="s">
        <v>254</v>
      </c>
      <c r="C101" s="351"/>
      <c r="D101" s="83">
        <v>557.39</v>
      </c>
    </row>
    <row r="102" spans="1:4" ht="12" customHeight="1">
      <c r="A102" s="72">
        <v>94</v>
      </c>
      <c r="B102" s="351" t="s">
        <v>256</v>
      </c>
      <c r="C102" s="351"/>
      <c r="D102" s="83">
        <v>559</v>
      </c>
    </row>
    <row r="103" spans="1:4" ht="12" customHeight="1">
      <c r="A103" s="72">
        <v>95</v>
      </c>
      <c r="B103" s="351" t="s">
        <v>258</v>
      </c>
      <c r="C103" s="351"/>
      <c r="D103" s="83">
        <v>170.5</v>
      </c>
    </row>
    <row r="104" spans="1:4" ht="12" customHeight="1">
      <c r="A104" s="72">
        <v>96</v>
      </c>
      <c r="B104" s="351" t="s">
        <v>260</v>
      </c>
      <c r="C104" s="351"/>
      <c r="D104" s="83">
        <v>819.7</v>
      </c>
    </row>
    <row r="105" spans="1:4" ht="12" customHeight="1">
      <c r="A105" s="72">
        <v>97</v>
      </c>
      <c r="B105" s="351" t="s">
        <v>262</v>
      </c>
      <c r="C105" s="351"/>
      <c r="D105" s="83">
        <v>462.6</v>
      </c>
    </row>
    <row r="106" spans="1:4" ht="12" customHeight="1">
      <c r="A106" s="72">
        <v>98</v>
      </c>
      <c r="B106" s="351" t="s">
        <v>264</v>
      </c>
      <c r="C106" s="351"/>
      <c r="D106" s="83">
        <v>836.1</v>
      </c>
    </row>
    <row r="107" spans="1:4" ht="12" customHeight="1">
      <c r="A107" s="72">
        <v>99</v>
      </c>
      <c r="B107" s="351" t="s">
        <v>266</v>
      </c>
      <c r="C107" s="351"/>
      <c r="D107" s="83">
        <v>467.4</v>
      </c>
    </row>
    <row r="108" spans="1:4" ht="12" customHeight="1">
      <c r="A108" s="72">
        <v>100</v>
      </c>
      <c r="B108" s="351" t="s">
        <v>268</v>
      </c>
      <c r="C108" s="351"/>
      <c r="D108" s="83">
        <v>559.4</v>
      </c>
    </row>
    <row r="109" spans="1:4" ht="12" customHeight="1">
      <c r="A109" s="72">
        <v>101</v>
      </c>
      <c r="B109" s="351" t="s">
        <v>270</v>
      </c>
      <c r="C109" s="351"/>
      <c r="D109" s="83">
        <v>439.1</v>
      </c>
    </row>
    <row r="110" spans="1:4" ht="12" customHeight="1">
      <c r="A110" s="72">
        <v>102</v>
      </c>
      <c r="B110" s="351" t="s">
        <v>272</v>
      </c>
      <c r="C110" s="351"/>
      <c r="D110" s="83">
        <v>411.4</v>
      </c>
    </row>
    <row r="111" spans="1:4" ht="12" customHeight="1">
      <c r="A111" s="72">
        <v>103</v>
      </c>
      <c r="B111" s="351" t="s">
        <v>274</v>
      </c>
      <c r="C111" s="351"/>
      <c r="D111" s="83">
        <v>467.8</v>
      </c>
    </row>
    <row r="112" spans="1:4" ht="12" customHeight="1">
      <c r="A112" s="72">
        <v>104</v>
      </c>
      <c r="B112" s="351" t="s">
        <v>276</v>
      </c>
      <c r="C112" s="351"/>
      <c r="D112" s="83">
        <v>868.2</v>
      </c>
    </row>
    <row r="113" spans="1:4" ht="12" customHeight="1">
      <c r="A113" s="72">
        <v>105</v>
      </c>
      <c r="B113" s="351" t="s">
        <v>279</v>
      </c>
      <c r="C113" s="351"/>
      <c r="D113" s="83">
        <v>351</v>
      </c>
    </row>
    <row r="114" spans="1:4" ht="12" customHeight="1">
      <c r="A114" s="72">
        <v>106</v>
      </c>
      <c r="B114" s="351" t="s">
        <v>281</v>
      </c>
      <c r="C114" s="351"/>
      <c r="D114" s="83">
        <v>322.5</v>
      </c>
    </row>
    <row r="115" spans="1:4" ht="12" customHeight="1">
      <c r="A115" s="72">
        <v>107</v>
      </c>
      <c r="B115" s="351" t="s">
        <v>283</v>
      </c>
      <c r="C115" s="351"/>
      <c r="D115" s="83">
        <v>471.8</v>
      </c>
    </row>
    <row r="116" spans="1:4" ht="12" customHeight="1">
      <c r="A116" s="72">
        <v>108</v>
      </c>
      <c r="B116" s="351" t="s">
        <v>285</v>
      </c>
      <c r="C116" s="351"/>
      <c r="D116" s="83">
        <v>842.6</v>
      </c>
    </row>
    <row r="117" spans="1:4" ht="12" customHeight="1">
      <c r="A117" s="72">
        <v>109</v>
      </c>
      <c r="B117" s="351" t="s">
        <v>289</v>
      </c>
      <c r="C117" s="351"/>
      <c r="D117" s="83">
        <v>833.3</v>
      </c>
    </row>
    <row r="118" spans="1:4" ht="12" customHeight="1">
      <c r="A118" s="72">
        <v>110</v>
      </c>
      <c r="B118" s="351" t="s">
        <v>291</v>
      </c>
      <c r="C118" s="351"/>
      <c r="D118" s="83">
        <v>823</v>
      </c>
    </row>
    <row r="119" spans="1:4" ht="12" customHeight="1">
      <c r="A119" s="72">
        <v>111</v>
      </c>
      <c r="B119" s="351" t="s">
        <v>294</v>
      </c>
      <c r="C119" s="351"/>
      <c r="D119" s="83">
        <v>824.6</v>
      </c>
    </row>
    <row r="120" spans="1:4" ht="12" customHeight="1">
      <c r="A120" s="72">
        <v>112</v>
      </c>
      <c r="B120" s="351" t="s">
        <v>296</v>
      </c>
      <c r="C120" s="351"/>
      <c r="D120" s="83">
        <v>824.9</v>
      </c>
    </row>
    <row r="121" spans="1:4" ht="12" customHeight="1">
      <c r="A121" s="72">
        <v>113</v>
      </c>
      <c r="B121" s="351" t="s">
        <v>298</v>
      </c>
      <c r="C121" s="351"/>
      <c r="D121" s="83">
        <v>867.5</v>
      </c>
    </row>
    <row r="122" spans="1:4" ht="12" customHeight="1">
      <c r="A122" s="72">
        <v>114</v>
      </c>
      <c r="B122" s="351" t="s">
        <v>301</v>
      </c>
      <c r="C122" s="351"/>
      <c r="D122" s="83">
        <v>857.8</v>
      </c>
    </row>
    <row r="123" spans="1:4" ht="12" customHeight="1">
      <c r="A123" s="72">
        <v>115</v>
      </c>
      <c r="B123" s="351" t="s">
        <v>303</v>
      </c>
      <c r="C123" s="351"/>
      <c r="D123" s="83">
        <v>853.9</v>
      </c>
    </row>
    <row r="124" spans="1:4" ht="12" customHeight="1">
      <c r="A124" s="72">
        <v>116</v>
      </c>
      <c r="B124" s="351" t="s">
        <v>305</v>
      </c>
      <c r="C124" s="351"/>
      <c r="D124" s="86">
        <v>871.4</v>
      </c>
    </row>
    <row r="125" spans="1:4" ht="12" customHeight="1">
      <c r="A125" s="72">
        <v>117</v>
      </c>
      <c r="B125" s="351" t="s">
        <v>307</v>
      </c>
      <c r="C125" s="351"/>
      <c r="D125" s="83">
        <v>886.6</v>
      </c>
    </row>
    <row r="126" spans="1:4" ht="12" customHeight="1">
      <c r="A126" s="72">
        <v>118</v>
      </c>
      <c r="B126" s="351" t="s">
        <v>310</v>
      </c>
      <c r="C126" s="351"/>
      <c r="D126" s="83">
        <v>836.7</v>
      </c>
    </row>
    <row r="127" spans="1:4" ht="12" customHeight="1">
      <c r="A127" s="72">
        <v>119</v>
      </c>
      <c r="B127" s="351" t="s">
        <v>312</v>
      </c>
      <c r="C127" s="351"/>
      <c r="D127" s="83">
        <v>4170.6</v>
      </c>
    </row>
    <row r="128" spans="1:4" ht="12" customHeight="1">
      <c r="A128" s="72">
        <v>120</v>
      </c>
      <c r="B128" s="351" t="s">
        <v>316</v>
      </c>
      <c r="C128" s="351"/>
      <c r="D128" s="83">
        <v>2813.6</v>
      </c>
    </row>
    <row r="129" spans="1:4" ht="12" customHeight="1">
      <c r="A129" s="72">
        <v>121</v>
      </c>
      <c r="B129" s="351" t="s">
        <v>320</v>
      </c>
      <c r="C129" s="351"/>
      <c r="D129" s="83">
        <v>2797.7</v>
      </c>
    </row>
    <row r="130" spans="1:4" ht="12" customHeight="1">
      <c r="A130" s="72">
        <v>122</v>
      </c>
      <c r="B130" s="351" t="s">
        <v>324</v>
      </c>
      <c r="C130" s="351"/>
      <c r="D130" s="83">
        <v>829.7</v>
      </c>
    </row>
    <row r="131" spans="1:4" ht="12" customHeight="1">
      <c r="A131" s="72">
        <v>123</v>
      </c>
      <c r="B131" s="351" t="s">
        <v>326</v>
      </c>
      <c r="C131" s="351"/>
      <c r="D131" s="83">
        <v>1448</v>
      </c>
    </row>
    <row r="132" spans="1:4" ht="12" customHeight="1">
      <c r="A132" s="72">
        <v>124</v>
      </c>
      <c r="B132" s="351" t="s">
        <v>328</v>
      </c>
      <c r="C132" s="351"/>
      <c r="D132" s="83">
        <v>928.3</v>
      </c>
    </row>
    <row r="133" spans="1:4" ht="12" customHeight="1">
      <c r="A133" s="72">
        <v>125</v>
      </c>
      <c r="B133" s="351" t="s">
        <v>331</v>
      </c>
      <c r="C133" s="351"/>
      <c r="D133" s="83">
        <v>3241</v>
      </c>
    </row>
    <row r="134" spans="1:4" ht="12" customHeight="1">
      <c r="A134" s="72">
        <v>126</v>
      </c>
      <c r="B134" s="351" t="s">
        <v>335</v>
      </c>
      <c r="C134" s="351"/>
      <c r="D134" s="83">
        <v>970.1</v>
      </c>
    </row>
    <row r="135" spans="1:4" ht="12" customHeight="1">
      <c r="A135" s="72">
        <v>127</v>
      </c>
      <c r="B135" s="351" t="s">
        <v>337</v>
      </c>
      <c r="C135" s="351"/>
      <c r="D135" s="83">
        <v>1419.1</v>
      </c>
    </row>
    <row r="136" spans="1:4" ht="12" customHeight="1">
      <c r="A136" s="72">
        <v>128</v>
      </c>
      <c r="B136" s="351" t="s">
        <v>341</v>
      </c>
      <c r="C136" s="351"/>
      <c r="D136" s="83">
        <v>966.6</v>
      </c>
    </row>
    <row r="137" spans="1:4" ht="12" customHeight="1">
      <c r="A137" s="72">
        <v>129</v>
      </c>
      <c r="B137" s="351" t="s">
        <v>343</v>
      </c>
      <c r="C137" s="351"/>
      <c r="D137" s="83">
        <v>1478.9</v>
      </c>
    </row>
    <row r="138" spans="1:4" ht="12" customHeight="1">
      <c r="A138" s="72">
        <v>130</v>
      </c>
      <c r="B138" s="351" t="s">
        <v>345</v>
      </c>
      <c r="C138" s="351"/>
      <c r="D138" s="83">
        <v>1101.2</v>
      </c>
    </row>
    <row r="139" spans="1:4" ht="12" customHeight="1">
      <c r="A139" s="72">
        <v>131</v>
      </c>
      <c r="B139" s="351" t="s">
        <v>347</v>
      </c>
      <c r="C139" s="351"/>
      <c r="D139" s="83">
        <v>1453.6</v>
      </c>
    </row>
    <row r="140" spans="1:4" ht="12" customHeight="1">
      <c r="A140" s="72">
        <v>132</v>
      </c>
      <c r="B140" s="351" t="s">
        <v>351</v>
      </c>
      <c r="C140" s="351"/>
      <c r="D140" s="83">
        <v>817.8</v>
      </c>
    </row>
    <row r="141" spans="1:4" ht="12" customHeight="1">
      <c r="A141" s="72">
        <v>133</v>
      </c>
      <c r="B141" s="351" t="s">
        <v>353</v>
      </c>
      <c r="C141" s="351"/>
      <c r="D141" s="83">
        <v>1069</v>
      </c>
    </row>
    <row r="142" spans="1:4" ht="12" customHeight="1">
      <c r="A142" s="72">
        <v>134</v>
      </c>
      <c r="B142" s="351" t="s">
        <v>355</v>
      </c>
      <c r="C142" s="351"/>
      <c r="D142" s="83">
        <v>1504.2</v>
      </c>
    </row>
    <row r="143" spans="1:4" ht="12" customHeight="1">
      <c r="A143" s="72">
        <v>135</v>
      </c>
      <c r="B143" s="351" t="s">
        <v>359</v>
      </c>
      <c r="C143" s="351"/>
      <c r="D143" s="83">
        <v>783.7</v>
      </c>
    </row>
    <row r="144" spans="1:4" ht="12" customHeight="1">
      <c r="A144" s="72">
        <v>136</v>
      </c>
      <c r="B144" s="351" t="s">
        <v>361</v>
      </c>
      <c r="C144" s="351"/>
      <c r="D144" s="83">
        <v>807.7</v>
      </c>
    </row>
    <row r="145" spans="1:4" ht="12" customHeight="1">
      <c r="A145" s="72">
        <v>137</v>
      </c>
      <c r="B145" s="351" t="s">
        <v>363</v>
      </c>
      <c r="C145" s="351"/>
      <c r="D145" s="83">
        <v>776.8</v>
      </c>
    </row>
    <row r="146" spans="1:4" ht="12" customHeight="1">
      <c r="A146" s="72">
        <v>138</v>
      </c>
      <c r="B146" s="351" t="s">
        <v>366</v>
      </c>
      <c r="C146" s="351"/>
      <c r="D146" s="83">
        <v>50.3</v>
      </c>
    </row>
    <row r="147" spans="1:4" ht="12" customHeight="1">
      <c r="A147" s="72">
        <v>138</v>
      </c>
      <c r="B147" s="351" t="s">
        <v>367</v>
      </c>
      <c r="C147" s="351"/>
      <c r="D147" s="83">
        <v>113.8</v>
      </c>
    </row>
    <row r="148" spans="1:4" ht="12" customHeight="1">
      <c r="A148" s="72">
        <v>139</v>
      </c>
      <c r="B148" s="351" t="s">
        <v>369</v>
      </c>
      <c r="C148" s="351"/>
      <c r="D148" s="83">
        <v>135.4</v>
      </c>
    </row>
    <row r="149" spans="1:4" ht="12" customHeight="1">
      <c r="A149" s="72">
        <v>140</v>
      </c>
      <c r="B149" s="351" t="s">
        <v>371</v>
      </c>
      <c r="C149" s="351"/>
      <c r="D149" s="83">
        <v>464.1</v>
      </c>
    </row>
    <row r="150" spans="1:4" ht="12" customHeight="1">
      <c r="A150" s="72">
        <v>141</v>
      </c>
      <c r="B150" s="351" t="s">
        <v>373</v>
      </c>
      <c r="C150" s="351"/>
      <c r="D150" s="83">
        <v>765.6</v>
      </c>
    </row>
    <row r="151" spans="1:4" ht="12" customHeight="1">
      <c r="A151" s="72">
        <v>142</v>
      </c>
      <c r="B151" s="351" t="s">
        <v>377</v>
      </c>
      <c r="C151" s="351"/>
      <c r="D151" s="83">
        <v>93.1</v>
      </c>
    </row>
    <row r="152" spans="1:4" ht="12" customHeight="1">
      <c r="A152" s="72">
        <v>143</v>
      </c>
      <c r="B152" s="351" t="s">
        <v>379</v>
      </c>
      <c r="C152" s="351"/>
      <c r="D152" s="83">
        <v>263.4</v>
      </c>
    </row>
    <row r="153" spans="1:4" ht="12" customHeight="1">
      <c r="A153" s="72">
        <v>144</v>
      </c>
      <c r="B153" s="351" t="s">
        <v>381</v>
      </c>
      <c r="C153" s="351"/>
      <c r="D153" s="83">
        <v>555.2</v>
      </c>
    </row>
    <row r="154" spans="1:4" ht="12" customHeight="1">
      <c r="A154" s="72">
        <v>145</v>
      </c>
      <c r="B154" s="351" t="s">
        <v>383</v>
      </c>
      <c r="C154" s="351"/>
      <c r="D154" s="83">
        <v>573.4</v>
      </c>
    </row>
    <row r="155" spans="1:4" ht="12" customHeight="1">
      <c r="A155" s="72">
        <v>146</v>
      </c>
      <c r="B155" s="351" t="s">
        <v>385</v>
      </c>
      <c r="C155" s="351"/>
      <c r="D155" s="83">
        <v>682.3</v>
      </c>
    </row>
    <row r="156" spans="1:4" ht="12" customHeight="1">
      <c r="A156" s="72">
        <v>147</v>
      </c>
      <c r="B156" s="351" t="s">
        <v>387</v>
      </c>
      <c r="C156" s="351"/>
      <c r="D156" s="83">
        <v>703.6</v>
      </c>
    </row>
    <row r="157" spans="1:4" ht="12" customHeight="1">
      <c r="A157" s="72">
        <v>148</v>
      </c>
      <c r="B157" s="351" t="s">
        <v>389</v>
      </c>
      <c r="C157" s="351"/>
      <c r="D157" s="83">
        <v>680.8</v>
      </c>
    </row>
    <row r="158" spans="1:4" ht="12" customHeight="1">
      <c r="A158" s="72">
        <v>149</v>
      </c>
      <c r="B158" s="351" t="s">
        <v>391</v>
      </c>
      <c r="C158" s="351"/>
      <c r="D158" s="83">
        <v>373.1</v>
      </c>
    </row>
    <row r="159" spans="1:4" ht="12" customHeight="1">
      <c r="A159" s="72">
        <v>150</v>
      </c>
      <c r="B159" s="351" t="s">
        <v>393</v>
      </c>
      <c r="C159" s="351"/>
      <c r="D159" s="83">
        <v>314.9</v>
      </c>
    </row>
    <row r="160" spans="1:4" ht="12" customHeight="1">
      <c r="A160" s="72">
        <v>151</v>
      </c>
      <c r="B160" s="351" t="s">
        <v>395</v>
      </c>
      <c r="C160" s="351"/>
      <c r="D160" s="83">
        <v>1615.7</v>
      </c>
    </row>
    <row r="161" spans="1:4" ht="12" customHeight="1">
      <c r="A161" s="72">
        <v>152</v>
      </c>
      <c r="B161" s="351" t="s">
        <v>397</v>
      </c>
      <c r="C161" s="351"/>
      <c r="D161" s="83">
        <v>975.7</v>
      </c>
    </row>
    <row r="162" spans="1:4" ht="12" customHeight="1">
      <c r="A162" s="72">
        <v>153</v>
      </c>
      <c r="B162" s="351" t="s">
        <v>399</v>
      </c>
      <c r="C162" s="351"/>
      <c r="D162" s="83">
        <v>84.7</v>
      </c>
    </row>
    <row r="163" spans="1:4" ht="12" customHeight="1">
      <c r="A163" s="72">
        <v>154</v>
      </c>
      <c r="B163" s="351" t="s">
        <v>401</v>
      </c>
      <c r="C163" s="351"/>
      <c r="D163" s="83">
        <v>835</v>
      </c>
    </row>
    <row r="164" spans="1:4" ht="12" customHeight="1">
      <c r="A164" s="72">
        <v>155</v>
      </c>
      <c r="B164" s="351" t="s">
        <v>403</v>
      </c>
      <c r="C164" s="351"/>
      <c r="D164" s="83">
        <v>526</v>
      </c>
    </row>
    <row r="165" spans="1:4" ht="12" customHeight="1">
      <c r="A165" s="72">
        <v>156</v>
      </c>
      <c r="B165" s="351" t="s">
        <v>405</v>
      </c>
      <c r="C165" s="351"/>
      <c r="D165" s="83">
        <v>585.5</v>
      </c>
    </row>
    <row r="166" spans="1:4" ht="12" customHeight="1">
      <c r="A166" s="72">
        <v>157</v>
      </c>
      <c r="B166" s="351" t="s">
        <v>407</v>
      </c>
      <c r="C166" s="351"/>
      <c r="D166" s="83">
        <v>556</v>
      </c>
    </row>
    <row r="167" spans="1:4" ht="12" customHeight="1">
      <c r="A167" s="72">
        <v>158</v>
      </c>
      <c r="B167" s="351" t="s">
        <v>409</v>
      </c>
      <c r="C167" s="351"/>
      <c r="D167" s="83">
        <v>2787.32</v>
      </c>
    </row>
    <row r="168" spans="1:4" ht="12" customHeight="1">
      <c r="A168" s="72">
        <v>159</v>
      </c>
      <c r="B168" s="351" t="s">
        <v>413</v>
      </c>
      <c r="C168" s="351"/>
      <c r="D168" s="83">
        <v>2072.4</v>
      </c>
    </row>
    <row r="169" spans="1:4" ht="12" customHeight="1">
      <c r="A169" s="72">
        <v>160</v>
      </c>
      <c r="B169" s="351" t="s">
        <v>417</v>
      </c>
      <c r="C169" s="351"/>
      <c r="D169" s="83">
        <v>366.7</v>
      </c>
    </row>
    <row r="170" spans="1:4" ht="12" customHeight="1">
      <c r="A170" s="72">
        <v>161</v>
      </c>
      <c r="B170" s="351" t="s">
        <v>419</v>
      </c>
      <c r="C170" s="351"/>
      <c r="D170" s="83">
        <v>116.4</v>
      </c>
    </row>
    <row r="171" spans="1:4" ht="12" customHeight="1">
      <c r="A171" s="72">
        <v>162</v>
      </c>
      <c r="B171" s="351" t="s">
        <v>421</v>
      </c>
      <c r="C171" s="351"/>
      <c r="D171" s="83">
        <v>40.2</v>
      </c>
    </row>
    <row r="172" spans="1:4" ht="12" customHeight="1">
      <c r="A172" s="72">
        <v>163</v>
      </c>
      <c r="B172" s="351" t="s">
        <v>423</v>
      </c>
      <c r="C172" s="351"/>
      <c r="D172" s="83">
        <v>157.4</v>
      </c>
    </row>
    <row r="173" spans="1:4" ht="12" customHeight="1">
      <c r="A173" s="72">
        <v>164</v>
      </c>
      <c r="B173" s="351" t="s">
        <v>425</v>
      </c>
      <c r="C173" s="351"/>
      <c r="D173" s="83">
        <v>107.8</v>
      </c>
    </row>
    <row r="174" spans="1:4" ht="12" customHeight="1">
      <c r="A174" s="72">
        <v>165</v>
      </c>
      <c r="B174" s="351" t="s">
        <v>427</v>
      </c>
      <c r="C174" s="351"/>
      <c r="D174" s="86">
        <v>234.5</v>
      </c>
    </row>
    <row r="175" spans="1:4" ht="12" customHeight="1">
      <c r="A175" s="72">
        <v>166</v>
      </c>
      <c r="B175" s="351" t="s">
        <v>429</v>
      </c>
      <c r="C175" s="351"/>
      <c r="D175" s="83">
        <v>159.5</v>
      </c>
    </row>
    <row r="176" spans="1:4" ht="12" customHeight="1">
      <c r="A176" s="72">
        <v>167</v>
      </c>
      <c r="B176" s="351" t="s">
        <v>431</v>
      </c>
      <c r="C176" s="351"/>
      <c r="D176" s="83">
        <v>68.8</v>
      </c>
    </row>
    <row r="177" spans="1:4" ht="12" customHeight="1">
      <c r="A177" s="72">
        <v>168</v>
      </c>
      <c r="B177" s="351" t="s">
        <v>433</v>
      </c>
      <c r="C177" s="351"/>
      <c r="D177" s="83">
        <v>106.2</v>
      </c>
    </row>
    <row r="178" spans="1:4" ht="12" customHeight="1">
      <c r="A178" s="72">
        <v>169</v>
      </c>
      <c r="B178" s="351" t="s">
        <v>435</v>
      </c>
      <c r="C178" s="351"/>
      <c r="D178" s="83">
        <v>80</v>
      </c>
    </row>
    <row r="179" spans="1:4" ht="12" customHeight="1">
      <c r="A179" s="72">
        <v>170</v>
      </c>
      <c r="B179" s="351" t="s">
        <v>437</v>
      </c>
      <c r="C179" s="351"/>
      <c r="D179" s="83">
        <v>87.5</v>
      </c>
    </row>
    <row r="180" spans="1:4" ht="12" customHeight="1">
      <c r="A180" s="72">
        <v>171</v>
      </c>
      <c r="B180" s="351" t="s">
        <v>439</v>
      </c>
      <c r="C180" s="351"/>
      <c r="D180" s="83">
        <v>168.4</v>
      </c>
    </row>
    <row r="181" spans="1:4" ht="12" customHeight="1">
      <c r="A181" s="72">
        <v>172</v>
      </c>
      <c r="B181" s="351" t="s">
        <v>441</v>
      </c>
      <c r="C181" s="351"/>
      <c r="D181" s="83">
        <v>373.7</v>
      </c>
    </row>
    <row r="182" spans="1:4" ht="12" customHeight="1">
      <c r="A182" s="72">
        <v>173</v>
      </c>
      <c r="B182" s="351" t="s">
        <v>444</v>
      </c>
      <c r="C182" s="351"/>
      <c r="D182" s="83">
        <v>369.2</v>
      </c>
    </row>
    <row r="183" spans="1:4" ht="12" customHeight="1">
      <c r="A183" s="72">
        <v>174</v>
      </c>
      <c r="B183" s="351" t="s">
        <v>445</v>
      </c>
      <c r="C183" s="351"/>
      <c r="D183" s="83">
        <v>368</v>
      </c>
    </row>
    <row r="184" spans="1:4" ht="12" customHeight="1">
      <c r="A184" s="72">
        <v>175</v>
      </c>
      <c r="B184" s="351" t="s">
        <v>447</v>
      </c>
      <c r="C184" s="351"/>
      <c r="D184" s="83">
        <v>371.6</v>
      </c>
    </row>
    <row r="185" spans="1:4" ht="12" customHeight="1">
      <c r="A185" s="72">
        <v>176</v>
      </c>
      <c r="B185" s="351" t="s">
        <v>449</v>
      </c>
      <c r="C185" s="351"/>
      <c r="D185" s="83">
        <v>365.3</v>
      </c>
    </row>
    <row r="186" spans="1:4" ht="12" customHeight="1">
      <c r="A186" s="76">
        <v>177</v>
      </c>
      <c r="B186" s="358" t="s">
        <v>451</v>
      </c>
      <c r="C186" s="358"/>
      <c r="D186" s="87">
        <v>64.4</v>
      </c>
    </row>
    <row r="187" spans="1:4" ht="12" customHeight="1">
      <c r="A187" s="69"/>
      <c r="B187" s="359" t="s">
        <v>130</v>
      </c>
      <c r="C187" s="359"/>
      <c r="D187" s="78">
        <f>SUM(D75:D186)-50.3</f>
        <v>82658.10999999996</v>
      </c>
    </row>
    <row r="188" spans="1:4" ht="12" customHeight="1">
      <c r="A188" s="69"/>
      <c r="B188" s="362" t="s">
        <v>453</v>
      </c>
      <c r="C188" s="362"/>
      <c r="D188" s="362"/>
    </row>
    <row r="189" spans="1:4" ht="12" customHeight="1">
      <c r="A189" s="85">
        <v>178</v>
      </c>
      <c r="B189" s="360" t="s">
        <v>454</v>
      </c>
      <c r="C189" s="360"/>
      <c r="D189" s="80">
        <v>56.6</v>
      </c>
    </row>
    <row r="190" spans="1:4" ht="12" customHeight="1">
      <c r="A190" s="72">
        <v>179</v>
      </c>
      <c r="B190" s="351" t="s">
        <v>457</v>
      </c>
      <c r="C190" s="351"/>
      <c r="D190" s="81">
        <v>88.2</v>
      </c>
    </row>
    <row r="191" spans="1:4" ht="12" customHeight="1">
      <c r="A191" s="72">
        <v>180</v>
      </c>
      <c r="B191" s="351" t="s">
        <v>460</v>
      </c>
      <c r="C191" s="351"/>
      <c r="D191" s="81">
        <v>183.1</v>
      </c>
    </row>
    <row r="192" spans="1:4" ht="12" customHeight="1">
      <c r="A192" s="72">
        <v>181</v>
      </c>
      <c r="B192" s="351" t="s">
        <v>463</v>
      </c>
      <c r="C192" s="351"/>
      <c r="D192" s="81">
        <v>79</v>
      </c>
    </row>
    <row r="193" spans="1:4" ht="12" customHeight="1">
      <c r="A193" s="72">
        <v>182</v>
      </c>
      <c r="B193" s="351" t="s">
        <v>464</v>
      </c>
      <c r="C193" s="351"/>
      <c r="D193" s="81">
        <v>42.8</v>
      </c>
    </row>
    <row r="194" spans="1:4" ht="12" customHeight="1">
      <c r="A194" s="72">
        <v>181</v>
      </c>
      <c r="B194" s="351" t="s">
        <v>466</v>
      </c>
      <c r="C194" s="351"/>
      <c r="D194" s="81">
        <v>120</v>
      </c>
    </row>
    <row r="195" spans="1:4" ht="12" customHeight="1">
      <c r="A195" s="72">
        <v>182</v>
      </c>
      <c r="B195" s="351" t="s">
        <v>469</v>
      </c>
      <c r="C195" s="351"/>
      <c r="D195" s="83">
        <v>106.8</v>
      </c>
    </row>
    <row r="196" spans="1:4" ht="12" customHeight="1">
      <c r="A196" s="72">
        <v>183</v>
      </c>
      <c r="B196" s="351" t="s">
        <v>472</v>
      </c>
      <c r="C196" s="351"/>
      <c r="D196" s="83">
        <v>407.6</v>
      </c>
    </row>
    <row r="197" spans="1:4" ht="12" customHeight="1">
      <c r="A197" s="72">
        <v>184</v>
      </c>
      <c r="B197" s="351" t="s">
        <v>475</v>
      </c>
      <c r="C197" s="351"/>
      <c r="D197" s="83">
        <v>382.6</v>
      </c>
    </row>
    <row r="198" spans="1:4" ht="12" customHeight="1">
      <c r="A198" s="72">
        <v>185</v>
      </c>
      <c r="B198" s="351" t="s">
        <v>478</v>
      </c>
      <c r="C198" s="351"/>
      <c r="D198" s="83">
        <v>660.9</v>
      </c>
    </row>
    <row r="199" spans="1:4" ht="12" customHeight="1">
      <c r="A199" s="72">
        <v>186</v>
      </c>
      <c r="B199" s="351" t="s">
        <v>481</v>
      </c>
      <c r="C199" s="351"/>
      <c r="D199" s="87">
        <v>404.3</v>
      </c>
    </row>
    <row r="200" spans="1:4" ht="12" customHeight="1">
      <c r="A200" s="72">
        <v>187</v>
      </c>
      <c r="B200" s="351" t="s">
        <v>484</v>
      </c>
      <c r="C200" s="351"/>
      <c r="D200" s="83">
        <v>125.7</v>
      </c>
    </row>
    <row r="201" spans="1:4" ht="12" customHeight="1">
      <c r="A201" s="72">
        <v>188</v>
      </c>
      <c r="B201" s="351" t="s">
        <v>487</v>
      </c>
      <c r="C201" s="351"/>
      <c r="D201" s="83">
        <v>96.1</v>
      </c>
    </row>
    <row r="202" spans="1:4" ht="12" customHeight="1">
      <c r="A202" s="72">
        <v>189</v>
      </c>
      <c r="B202" s="351" t="s">
        <v>490</v>
      </c>
      <c r="C202" s="351"/>
      <c r="D202" s="83">
        <v>96.4</v>
      </c>
    </row>
    <row r="203" spans="1:4" ht="12" customHeight="1">
      <c r="A203" s="72">
        <v>190</v>
      </c>
      <c r="B203" s="351" t="s">
        <v>493</v>
      </c>
      <c r="C203" s="351"/>
      <c r="D203" s="83">
        <v>3266.2</v>
      </c>
    </row>
    <row r="204" spans="1:4" ht="12" customHeight="1">
      <c r="A204" s="72">
        <v>191</v>
      </c>
      <c r="B204" s="351" t="s">
        <v>498</v>
      </c>
      <c r="C204" s="351"/>
      <c r="D204" s="83">
        <v>4586.1</v>
      </c>
    </row>
    <row r="205" spans="1:4" ht="12" customHeight="1">
      <c r="A205" s="72">
        <v>192</v>
      </c>
      <c r="B205" s="351" t="s">
        <v>503</v>
      </c>
      <c r="C205" s="351"/>
      <c r="D205" s="83">
        <v>738.6</v>
      </c>
    </row>
    <row r="206" spans="1:4" ht="12" customHeight="1">
      <c r="A206" s="72">
        <v>193</v>
      </c>
      <c r="B206" s="351" t="s">
        <v>506</v>
      </c>
      <c r="C206" s="351"/>
      <c r="D206" s="83">
        <v>177.6</v>
      </c>
    </row>
    <row r="207" spans="1:4" ht="12" customHeight="1">
      <c r="A207" s="72">
        <v>194</v>
      </c>
      <c r="B207" s="351" t="s">
        <v>509</v>
      </c>
      <c r="C207" s="351"/>
      <c r="D207" s="83">
        <v>389.4</v>
      </c>
    </row>
    <row r="208" spans="1:4" ht="12" customHeight="1">
      <c r="A208" s="72">
        <v>195</v>
      </c>
      <c r="B208" s="351" t="s">
        <v>512</v>
      </c>
      <c r="C208" s="351"/>
      <c r="D208" s="83">
        <v>6252.2</v>
      </c>
    </row>
    <row r="209" spans="1:4" ht="12" customHeight="1">
      <c r="A209" s="72">
        <v>196</v>
      </c>
      <c r="B209" s="351" t="s">
        <v>517</v>
      </c>
      <c r="C209" s="351"/>
      <c r="D209" s="83">
        <v>356.6</v>
      </c>
    </row>
    <row r="210" spans="1:4" ht="12" customHeight="1">
      <c r="A210" s="72">
        <v>197</v>
      </c>
      <c r="B210" s="351" t="s">
        <v>520</v>
      </c>
      <c r="C210" s="351"/>
      <c r="D210" s="83">
        <v>386.1</v>
      </c>
    </row>
    <row r="211" spans="1:4" ht="12" customHeight="1">
      <c r="A211" s="72">
        <v>198</v>
      </c>
      <c r="B211" s="351" t="s">
        <v>523</v>
      </c>
      <c r="C211" s="351"/>
      <c r="D211" s="83">
        <v>667.1</v>
      </c>
    </row>
    <row r="212" spans="1:4" ht="12" customHeight="1">
      <c r="A212" s="72">
        <v>199</v>
      </c>
      <c r="B212" s="351" t="s">
        <v>526</v>
      </c>
      <c r="C212" s="351"/>
      <c r="D212" s="88">
        <v>4216.4</v>
      </c>
    </row>
    <row r="213" spans="1:4" ht="12" customHeight="1">
      <c r="A213" s="72">
        <v>200</v>
      </c>
      <c r="B213" s="351" t="s">
        <v>531</v>
      </c>
      <c r="C213" s="351"/>
      <c r="D213" s="83">
        <v>510.3</v>
      </c>
    </row>
    <row r="214" spans="1:4" ht="12" customHeight="1">
      <c r="A214" s="72">
        <v>201</v>
      </c>
      <c r="B214" s="351" t="s">
        <v>534</v>
      </c>
      <c r="C214" s="351"/>
      <c r="D214" s="83">
        <v>1307.7</v>
      </c>
    </row>
    <row r="215" spans="1:4" ht="12" customHeight="1">
      <c r="A215" s="72">
        <v>202</v>
      </c>
      <c r="B215" s="351" t="s">
        <v>538</v>
      </c>
      <c r="C215" s="351"/>
      <c r="D215" s="83">
        <v>287</v>
      </c>
    </row>
    <row r="216" spans="1:4" ht="12" customHeight="1">
      <c r="A216" s="72">
        <v>203</v>
      </c>
      <c r="B216" s="351" t="s">
        <v>541</v>
      </c>
      <c r="C216" s="351"/>
      <c r="D216" s="83">
        <v>2783.9</v>
      </c>
    </row>
    <row r="217" spans="1:4" ht="12" customHeight="1">
      <c r="A217" s="72">
        <v>204</v>
      </c>
      <c r="B217" s="351" t="s">
        <v>545</v>
      </c>
      <c r="C217" s="351"/>
      <c r="D217" s="83">
        <v>2779.42</v>
      </c>
    </row>
    <row r="218" spans="1:4" ht="12" customHeight="1">
      <c r="A218" s="72">
        <v>205</v>
      </c>
      <c r="B218" s="351" t="s">
        <v>548</v>
      </c>
      <c r="C218" s="351"/>
      <c r="D218" s="83">
        <v>66.9</v>
      </c>
    </row>
    <row r="219" spans="1:4" ht="12" customHeight="1">
      <c r="A219" s="72">
        <v>206</v>
      </c>
      <c r="B219" s="351" t="s">
        <v>551</v>
      </c>
      <c r="C219" s="351"/>
      <c r="D219" s="83">
        <v>1114.7</v>
      </c>
    </row>
    <row r="220" spans="1:4" ht="12" customHeight="1">
      <c r="A220" s="72">
        <v>207</v>
      </c>
      <c r="B220" s="351" t="s">
        <v>554</v>
      </c>
      <c r="C220" s="351"/>
      <c r="D220" s="83">
        <v>1120.9</v>
      </c>
    </row>
    <row r="221" spans="1:4" ht="12" customHeight="1">
      <c r="A221" s="72">
        <v>208</v>
      </c>
      <c r="B221" s="351" t="s">
        <v>558</v>
      </c>
      <c r="C221" s="351"/>
      <c r="D221" s="83">
        <v>198.6</v>
      </c>
    </row>
    <row r="222" spans="1:4" ht="12" customHeight="1">
      <c r="A222" s="72">
        <v>209</v>
      </c>
      <c r="B222" s="351" t="s">
        <v>561</v>
      </c>
      <c r="C222" s="351"/>
      <c r="D222" s="83">
        <v>713.9</v>
      </c>
    </row>
    <row r="223" spans="1:4" ht="12" customHeight="1">
      <c r="A223" s="72">
        <v>210</v>
      </c>
      <c r="B223" s="351" t="s">
        <v>564</v>
      </c>
      <c r="C223" s="351"/>
      <c r="D223" s="83">
        <v>463.4</v>
      </c>
    </row>
    <row r="224" spans="1:4" ht="12" customHeight="1">
      <c r="A224" s="72">
        <v>211</v>
      </c>
      <c r="B224" s="351" t="s">
        <v>567</v>
      </c>
      <c r="C224" s="351"/>
      <c r="D224" s="87">
        <v>721.7</v>
      </c>
    </row>
    <row r="225" spans="1:4" ht="12" customHeight="1">
      <c r="A225" s="72">
        <v>212</v>
      </c>
      <c r="B225" s="351" t="s">
        <v>570</v>
      </c>
      <c r="C225" s="351"/>
      <c r="D225" s="83">
        <v>463</v>
      </c>
    </row>
    <row r="226" spans="1:4" ht="12" customHeight="1">
      <c r="A226" s="72">
        <v>213</v>
      </c>
      <c r="B226" s="351" t="s">
        <v>573</v>
      </c>
      <c r="C226" s="351"/>
      <c r="D226" s="83">
        <v>462.5</v>
      </c>
    </row>
    <row r="227" spans="1:4" ht="12" customHeight="1">
      <c r="A227" s="72">
        <v>214</v>
      </c>
      <c r="B227" s="351" t="s">
        <v>576</v>
      </c>
      <c r="C227" s="351"/>
      <c r="D227" s="83">
        <v>476.2</v>
      </c>
    </row>
    <row r="228" spans="1:4" ht="12" customHeight="1">
      <c r="A228" s="72">
        <v>215</v>
      </c>
      <c r="B228" s="351" t="s">
        <v>579</v>
      </c>
      <c r="C228" s="351"/>
      <c r="D228" s="83">
        <v>126.4</v>
      </c>
    </row>
    <row r="229" spans="1:4" ht="12" customHeight="1">
      <c r="A229" s="72">
        <v>216</v>
      </c>
      <c r="B229" s="351" t="s">
        <v>582</v>
      </c>
      <c r="C229" s="351"/>
      <c r="D229" s="83">
        <v>41.4</v>
      </c>
    </row>
    <row r="230" spans="1:4" ht="12" customHeight="1">
      <c r="A230" s="72">
        <v>217</v>
      </c>
      <c r="B230" s="351" t="s">
        <v>585</v>
      </c>
      <c r="C230" s="351"/>
      <c r="D230" s="83">
        <v>136.7</v>
      </c>
    </row>
    <row r="231" spans="1:4" ht="12" customHeight="1">
      <c r="A231" s="72">
        <v>218</v>
      </c>
      <c r="B231" s="351" t="s">
        <v>588</v>
      </c>
      <c r="C231" s="351"/>
      <c r="D231" s="83">
        <v>401.3</v>
      </c>
    </row>
    <row r="232" spans="1:4" ht="12" customHeight="1">
      <c r="A232" s="72">
        <v>219</v>
      </c>
      <c r="B232" s="351" t="s">
        <v>591</v>
      </c>
      <c r="C232" s="351"/>
      <c r="D232" s="83">
        <v>559.18</v>
      </c>
    </row>
    <row r="233" spans="1:4" ht="12" customHeight="1">
      <c r="A233" s="72">
        <v>220</v>
      </c>
      <c r="B233" s="351" t="s">
        <v>594</v>
      </c>
      <c r="C233" s="351"/>
      <c r="D233" s="83">
        <v>481.2</v>
      </c>
    </row>
    <row r="234" spans="1:4" ht="12" customHeight="1">
      <c r="A234" s="72">
        <v>221</v>
      </c>
      <c r="B234" s="351" t="s">
        <v>597</v>
      </c>
      <c r="C234" s="351"/>
      <c r="D234" s="83">
        <v>276.3</v>
      </c>
    </row>
    <row r="235" spans="1:4" ht="12" customHeight="1">
      <c r="A235" s="72">
        <v>222</v>
      </c>
      <c r="B235" s="351" t="s">
        <v>600</v>
      </c>
      <c r="C235" s="351"/>
      <c r="D235" s="83">
        <v>732.5</v>
      </c>
    </row>
    <row r="236" spans="1:4" ht="12" customHeight="1">
      <c r="A236" s="72">
        <v>223</v>
      </c>
      <c r="B236" s="351" t="s">
        <v>603</v>
      </c>
      <c r="C236" s="351"/>
      <c r="D236" s="83">
        <v>720</v>
      </c>
    </row>
    <row r="237" spans="1:4" ht="12" customHeight="1">
      <c r="A237" s="72">
        <v>224</v>
      </c>
      <c r="B237" s="351" t="s">
        <v>606</v>
      </c>
      <c r="C237" s="351"/>
      <c r="D237" s="83">
        <v>566.1</v>
      </c>
    </row>
    <row r="238" spans="1:4" ht="12" customHeight="1">
      <c r="A238" s="72">
        <v>225</v>
      </c>
      <c r="B238" s="351" t="s">
        <v>609</v>
      </c>
      <c r="C238" s="351"/>
      <c r="D238" s="83">
        <v>560.5</v>
      </c>
    </row>
    <row r="239" spans="1:4" ht="12" customHeight="1">
      <c r="A239" s="72">
        <v>226</v>
      </c>
      <c r="B239" s="351" t="s">
        <v>612</v>
      </c>
      <c r="C239" s="351"/>
      <c r="D239" s="83">
        <v>100.2</v>
      </c>
    </row>
    <row r="240" spans="1:4" ht="12" customHeight="1">
      <c r="A240" s="72">
        <v>227</v>
      </c>
      <c r="B240" s="351" t="s">
        <v>615</v>
      </c>
      <c r="C240" s="351"/>
      <c r="D240" s="83">
        <v>151</v>
      </c>
    </row>
    <row r="241" spans="1:4" ht="12" customHeight="1">
      <c r="A241" s="72">
        <v>228</v>
      </c>
      <c r="B241" s="351" t="s">
        <v>618</v>
      </c>
      <c r="C241" s="351"/>
      <c r="D241" s="83">
        <v>507.3</v>
      </c>
    </row>
    <row r="242" spans="1:4" ht="12" customHeight="1">
      <c r="A242" s="72">
        <v>229</v>
      </c>
      <c r="B242" s="351" t="s">
        <v>621</v>
      </c>
      <c r="C242" s="351"/>
      <c r="D242" s="83">
        <v>316.4</v>
      </c>
    </row>
    <row r="243" spans="1:4" ht="12" customHeight="1">
      <c r="A243" s="72">
        <v>230</v>
      </c>
      <c r="B243" s="351" t="s">
        <v>624</v>
      </c>
      <c r="C243" s="351"/>
      <c r="D243" s="83">
        <v>339.8</v>
      </c>
    </row>
    <row r="244" spans="1:4" ht="12" customHeight="1">
      <c r="A244" s="72">
        <v>231</v>
      </c>
      <c r="B244" s="351" t="s">
        <v>627</v>
      </c>
      <c r="C244" s="351"/>
      <c r="D244" s="83">
        <v>546.1</v>
      </c>
    </row>
    <row r="245" spans="1:4" ht="12" customHeight="1">
      <c r="A245" s="76">
        <v>232</v>
      </c>
      <c r="B245" s="358" t="s">
        <v>630</v>
      </c>
      <c r="C245" s="358"/>
      <c r="D245" s="82">
        <v>461.2</v>
      </c>
    </row>
    <row r="246" spans="1:4" ht="15" customHeight="1">
      <c r="A246" s="69"/>
      <c r="B246" s="359" t="s">
        <v>130</v>
      </c>
      <c r="C246" s="359"/>
      <c r="D246" s="84">
        <f>SUM(D189:D245)-79-42.8</f>
        <v>44258.29999999999</v>
      </c>
    </row>
    <row r="247" spans="1:4" ht="12" customHeight="1">
      <c r="A247" s="69"/>
      <c r="B247" s="362" t="s">
        <v>633</v>
      </c>
      <c r="C247" s="362"/>
      <c r="D247" s="362"/>
    </row>
    <row r="248" spans="1:4" ht="12" customHeight="1">
      <c r="A248" s="85"/>
      <c r="B248" s="360" t="s">
        <v>634</v>
      </c>
      <c r="C248" s="360"/>
      <c r="D248" s="89" t="s">
        <v>286</v>
      </c>
    </row>
    <row r="249" spans="1:4" ht="12" customHeight="1">
      <c r="A249" s="72">
        <v>233</v>
      </c>
      <c r="B249" s="351" t="s">
        <v>635</v>
      </c>
      <c r="C249" s="351"/>
      <c r="D249" s="83">
        <v>52.6</v>
      </c>
    </row>
    <row r="250" spans="1:4" ht="12" customHeight="1">
      <c r="A250" s="72">
        <v>234</v>
      </c>
      <c r="B250" s="351" t="s">
        <v>638</v>
      </c>
      <c r="C250" s="351"/>
      <c r="D250" s="83">
        <v>89.8</v>
      </c>
    </row>
    <row r="251" spans="1:4" ht="12" customHeight="1">
      <c r="A251" s="72">
        <v>236</v>
      </c>
      <c r="B251" s="351" t="s">
        <v>641</v>
      </c>
      <c r="C251" s="351"/>
      <c r="D251" s="83">
        <v>40.6</v>
      </c>
    </row>
    <row r="252" spans="1:4" ht="12" customHeight="1">
      <c r="A252" s="72">
        <v>235</v>
      </c>
      <c r="B252" s="351" t="s">
        <v>649</v>
      </c>
      <c r="C252" s="351"/>
      <c r="D252" s="83">
        <v>82.4</v>
      </c>
    </row>
    <row r="253" spans="1:4" ht="12" customHeight="1">
      <c r="A253" s="72">
        <v>236</v>
      </c>
      <c r="B253" s="351" t="s">
        <v>652</v>
      </c>
      <c r="C253" s="351"/>
      <c r="D253" s="83">
        <v>135.6</v>
      </c>
    </row>
    <row r="254" spans="1:4" ht="12" customHeight="1">
      <c r="A254" s="72">
        <v>237</v>
      </c>
      <c r="B254" s="351" t="s">
        <v>655</v>
      </c>
      <c r="C254" s="351"/>
      <c r="D254" s="83">
        <v>138.2</v>
      </c>
    </row>
    <row r="255" spans="1:4" ht="12" customHeight="1">
      <c r="A255" s="72">
        <v>238</v>
      </c>
      <c r="B255" s="351" t="s">
        <v>660</v>
      </c>
      <c r="C255" s="351"/>
      <c r="D255" s="83">
        <v>133.3</v>
      </c>
    </row>
    <row r="256" spans="1:4" ht="12" customHeight="1">
      <c r="A256" s="72">
        <v>239</v>
      </c>
      <c r="B256" s="351" t="s">
        <v>663</v>
      </c>
      <c r="C256" s="351"/>
      <c r="D256" s="83">
        <v>128</v>
      </c>
    </row>
    <row r="257" spans="1:4" ht="12" customHeight="1">
      <c r="A257" s="72">
        <v>240</v>
      </c>
      <c r="B257" s="351" t="s">
        <v>665</v>
      </c>
      <c r="C257" s="351"/>
      <c r="D257" s="83">
        <v>134.9</v>
      </c>
    </row>
    <row r="258" spans="1:4" ht="12" customHeight="1">
      <c r="A258" s="72">
        <v>241</v>
      </c>
      <c r="B258" s="351" t="s">
        <v>668</v>
      </c>
      <c r="C258" s="351"/>
      <c r="D258" s="83">
        <v>126.5</v>
      </c>
    </row>
    <row r="259" spans="1:4" ht="12" customHeight="1">
      <c r="A259" s="72">
        <v>242</v>
      </c>
      <c r="B259" s="351" t="s">
        <v>671</v>
      </c>
      <c r="C259" s="351"/>
      <c r="D259" s="83">
        <v>119.4</v>
      </c>
    </row>
    <row r="260" spans="1:4" ht="12" customHeight="1">
      <c r="A260" s="72">
        <v>243</v>
      </c>
      <c r="B260" s="351" t="s">
        <v>674</v>
      </c>
      <c r="C260" s="351"/>
      <c r="D260" s="83">
        <v>136.3</v>
      </c>
    </row>
    <row r="261" spans="1:4" ht="12" customHeight="1">
      <c r="A261" s="72">
        <v>243</v>
      </c>
      <c r="B261" s="351" t="s">
        <v>677</v>
      </c>
      <c r="C261" s="351"/>
      <c r="D261" s="83">
        <v>1297.8</v>
      </c>
    </row>
    <row r="262" spans="1:4" ht="12" customHeight="1">
      <c r="A262" s="72">
        <v>244</v>
      </c>
      <c r="B262" s="351" t="s">
        <v>680</v>
      </c>
      <c r="C262" s="351"/>
      <c r="D262" s="83">
        <v>1298.4</v>
      </c>
    </row>
    <row r="263" spans="1:4" ht="12" customHeight="1">
      <c r="A263" s="72">
        <v>245</v>
      </c>
      <c r="B263" s="351" t="s">
        <v>683</v>
      </c>
      <c r="C263" s="351"/>
      <c r="D263" s="83">
        <v>1287.3</v>
      </c>
    </row>
    <row r="264" spans="1:4" ht="12" customHeight="1">
      <c r="A264" s="72">
        <v>246</v>
      </c>
      <c r="B264" s="351" t="s">
        <v>686</v>
      </c>
      <c r="C264" s="351"/>
      <c r="D264" s="83">
        <v>1288.9</v>
      </c>
    </row>
    <row r="265" spans="1:4" ht="12" customHeight="1">
      <c r="A265" s="72">
        <v>247</v>
      </c>
      <c r="B265" s="351" t="s">
        <v>689</v>
      </c>
      <c r="C265" s="351"/>
      <c r="D265" s="86">
        <v>472.17</v>
      </c>
    </row>
    <row r="266" spans="1:4" ht="12" customHeight="1">
      <c r="A266" s="72">
        <v>248</v>
      </c>
      <c r="B266" s="351" t="s">
        <v>692</v>
      </c>
      <c r="C266" s="351"/>
      <c r="D266" s="83">
        <v>345.8</v>
      </c>
    </row>
    <row r="267" spans="1:4" ht="12" customHeight="1">
      <c r="A267" s="72">
        <v>249</v>
      </c>
      <c r="B267" s="351" t="s">
        <v>695</v>
      </c>
      <c r="C267" s="351"/>
      <c r="D267" s="83">
        <v>138.3</v>
      </c>
    </row>
    <row r="268" spans="1:4" ht="12" customHeight="1">
      <c r="A268" s="72">
        <v>250</v>
      </c>
      <c r="B268" s="351" t="s">
        <v>698</v>
      </c>
      <c r="C268" s="351"/>
      <c r="D268" s="83">
        <v>134.3</v>
      </c>
    </row>
    <row r="269" spans="1:4" ht="12" customHeight="1">
      <c r="A269" s="72">
        <v>251</v>
      </c>
      <c r="B269" s="351" t="s">
        <v>701</v>
      </c>
      <c r="C269" s="351"/>
      <c r="D269" s="83">
        <v>135.5</v>
      </c>
    </row>
    <row r="270" spans="1:4" ht="12" customHeight="1">
      <c r="A270" s="72">
        <v>252</v>
      </c>
      <c r="B270" s="351" t="s">
        <v>706</v>
      </c>
      <c r="C270" s="351"/>
      <c r="D270" s="83">
        <v>136</v>
      </c>
    </row>
    <row r="271" spans="1:4" ht="12" customHeight="1">
      <c r="A271" s="72">
        <v>253</v>
      </c>
      <c r="B271" s="351" t="s">
        <v>709</v>
      </c>
      <c r="C271" s="351"/>
      <c r="D271" s="83">
        <v>140.1</v>
      </c>
    </row>
    <row r="272" spans="1:4" ht="12" customHeight="1">
      <c r="A272" s="72">
        <v>254</v>
      </c>
      <c r="B272" s="351" t="s">
        <v>715</v>
      </c>
      <c r="C272" s="351"/>
      <c r="D272" s="83">
        <v>134.1</v>
      </c>
    </row>
    <row r="273" spans="1:4" ht="12" customHeight="1">
      <c r="A273" s="72">
        <v>256</v>
      </c>
      <c r="B273" s="351" t="s">
        <v>717</v>
      </c>
      <c r="C273" s="351"/>
      <c r="D273" s="83">
        <v>215.1</v>
      </c>
    </row>
    <row r="274" spans="1:4" ht="12" customHeight="1">
      <c r="A274" s="72">
        <v>255</v>
      </c>
      <c r="B274" s="351" t="s">
        <v>723</v>
      </c>
      <c r="C274" s="351"/>
      <c r="D274" s="83">
        <v>58.9</v>
      </c>
    </row>
    <row r="275" spans="1:4" ht="12" customHeight="1">
      <c r="A275" s="72">
        <v>256</v>
      </c>
      <c r="B275" s="351" t="s">
        <v>726</v>
      </c>
      <c r="C275" s="351"/>
      <c r="D275" s="83">
        <v>105.4</v>
      </c>
    </row>
    <row r="276" spans="1:4" ht="12" customHeight="1">
      <c r="A276" s="72">
        <v>257</v>
      </c>
      <c r="B276" s="351" t="s">
        <v>729</v>
      </c>
      <c r="C276" s="351"/>
      <c r="D276" s="83">
        <v>25.9</v>
      </c>
    </row>
    <row r="277" spans="1:4" ht="12" customHeight="1">
      <c r="A277" s="72">
        <v>258</v>
      </c>
      <c r="B277" s="351" t="s">
        <v>732</v>
      </c>
      <c r="C277" s="351"/>
      <c r="D277" s="83">
        <v>163.5</v>
      </c>
    </row>
    <row r="278" spans="1:4" ht="12" customHeight="1">
      <c r="A278" s="72">
        <v>259</v>
      </c>
      <c r="B278" s="351" t="s">
        <v>735</v>
      </c>
      <c r="C278" s="351"/>
      <c r="D278" s="83">
        <v>564.7</v>
      </c>
    </row>
    <row r="279" spans="1:4" ht="12" customHeight="1">
      <c r="A279" s="72">
        <v>260</v>
      </c>
      <c r="B279" s="351" t="s">
        <v>738</v>
      </c>
      <c r="C279" s="351"/>
      <c r="D279" s="83">
        <v>833.7</v>
      </c>
    </row>
    <row r="280" spans="1:4" ht="12" customHeight="1">
      <c r="A280" s="72">
        <v>261</v>
      </c>
      <c r="B280" s="351" t="s">
        <v>740</v>
      </c>
      <c r="C280" s="351"/>
      <c r="D280" s="83">
        <v>826</v>
      </c>
    </row>
    <row r="281" spans="1:4" ht="12" customHeight="1">
      <c r="A281" s="72">
        <v>262</v>
      </c>
      <c r="B281" s="351" t="s">
        <v>742</v>
      </c>
      <c r="C281" s="351"/>
      <c r="D281" s="83">
        <v>564.4</v>
      </c>
    </row>
    <row r="282" spans="1:4" ht="12" customHeight="1">
      <c r="A282" s="72">
        <v>263</v>
      </c>
      <c r="B282" s="351" t="s">
        <v>744</v>
      </c>
      <c r="C282" s="351"/>
      <c r="D282" s="83">
        <v>529.8</v>
      </c>
    </row>
    <row r="283" spans="1:4" ht="12" customHeight="1">
      <c r="A283" s="72">
        <v>264</v>
      </c>
      <c r="B283" s="351" t="s">
        <v>747</v>
      </c>
      <c r="C283" s="351"/>
      <c r="D283" s="83">
        <v>162.3</v>
      </c>
    </row>
    <row r="284" spans="1:4" ht="12" customHeight="1">
      <c r="A284" s="72">
        <v>265</v>
      </c>
      <c r="B284" s="351" t="s">
        <v>749</v>
      </c>
      <c r="C284" s="351"/>
      <c r="D284" s="83">
        <v>389.7</v>
      </c>
    </row>
    <row r="285" spans="1:4" ht="12" customHeight="1">
      <c r="A285" s="72">
        <v>266</v>
      </c>
      <c r="B285" s="351" t="s">
        <v>751</v>
      </c>
      <c r="C285" s="351"/>
      <c r="D285" s="83">
        <v>387.2</v>
      </c>
    </row>
    <row r="286" spans="1:4" ht="12" customHeight="1">
      <c r="A286" s="72">
        <v>267</v>
      </c>
      <c r="B286" s="351" t="s">
        <v>753</v>
      </c>
      <c r="C286" s="351"/>
      <c r="D286" s="83">
        <v>457.1</v>
      </c>
    </row>
    <row r="287" spans="1:4" ht="12" customHeight="1">
      <c r="A287" s="72">
        <v>268</v>
      </c>
      <c r="B287" s="351" t="s">
        <v>755</v>
      </c>
      <c r="C287" s="351"/>
      <c r="D287" s="83">
        <v>533.9</v>
      </c>
    </row>
    <row r="288" spans="1:4" ht="12" customHeight="1">
      <c r="A288" s="72">
        <v>269</v>
      </c>
      <c r="B288" s="351" t="s">
        <v>757</v>
      </c>
      <c r="C288" s="351"/>
      <c r="D288" s="83">
        <v>552.7</v>
      </c>
    </row>
    <row r="289" spans="1:4" ht="12" customHeight="1">
      <c r="A289" s="72">
        <v>270</v>
      </c>
      <c r="B289" s="351" t="s">
        <v>759</v>
      </c>
      <c r="C289" s="351"/>
      <c r="D289" s="83">
        <v>570.3</v>
      </c>
    </row>
    <row r="290" spans="1:4" ht="12" customHeight="1">
      <c r="A290" s="72">
        <v>271</v>
      </c>
      <c r="B290" s="351" t="s">
        <v>761</v>
      </c>
      <c r="C290" s="351"/>
      <c r="D290" s="83">
        <v>845.3</v>
      </c>
    </row>
    <row r="291" spans="1:4" ht="12" customHeight="1">
      <c r="A291" s="72">
        <v>272</v>
      </c>
      <c r="B291" s="351" t="s">
        <v>763</v>
      </c>
      <c r="C291" s="351"/>
      <c r="D291" s="83">
        <v>838.7</v>
      </c>
    </row>
    <row r="292" spans="1:4" ht="12" customHeight="1">
      <c r="A292" s="72">
        <v>273</v>
      </c>
      <c r="B292" s="351" t="s">
        <v>765</v>
      </c>
      <c r="C292" s="351"/>
      <c r="D292" s="83">
        <v>837</v>
      </c>
    </row>
    <row r="293" spans="1:4" ht="12" customHeight="1">
      <c r="A293" s="72">
        <v>274</v>
      </c>
      <c r="B293" s="351" t="s">
        <v>768</v>
      </c>
      <c r="C293" s="351"/>
      <c r="D293" s="83">
        <v>841.8</v>
      </c>
    </row>
    <row r="294" spans="1:4" ht="12" customHeight="1">
      <c r="A294" s="72">
        <v>275</v>
      </c>
      <c r="B294" s="351" t="s">
        <v>771</v>
      </c>
      <c r="C294" s="351"/>
      <c r="D294" s="83">
        <v>846.6</v>
      </c>
    </row>
    <row r="295" spans="1:4" ht="12" customHeight="1">
      <c r="A295" s="72">
        <v>276</v>
      </c>
      <c r="B295" s="351" t="s">
        <v>773</v>
      </c>
      <c r="C295" s="351"/>
      <c r="D295" s="83">
        <v>1289.6</v>
      </c>
    </row>
    <row r="296" spans="1:4" ht="12" customHeight="1">
      <c r="A296" s="72">
        <v>277</v>
      </c>
      <c r="B296" s="351" t="s">
        <v>776</v>
      </c>
      <c r="C296" s="351"/>
      <c r="D296" s="83">
        <v>1284.9</v>
      </c>
    </row>
    <row r="297" spans="1:4" ht="12" customHeight="1">
      <c r="A297" s="72">
        <v>278</v>
      </c>
      <c r="B297" s="351" t="s">
        <v>778</v>
      </c>
      <c r="C297" s="351"/>
      <c r="D297" s="83">
        <v>1281.9</v>
      </c>
    </row>
    <row r="298" spans="1:4" ht="12" customHeight="1">
      <c r="A298" s="72">
        <v>279</v>
      </c>
      <c r="B298" s="351" t="s">
        <v>782</v>
      </c>
      <c r="C298" s="351"/>
      <c r="D298" s="83">
        <v>41.5</v>
      </c>
    </row>
    <row r="299" spans="1:4" ht="12" customHeight="1">
      <c r="A299" s="72">
        <v>280</v>
      </c>
      <c r="B299" s="351" t="s">
        <v>785</v>
      </c>
      <c r="C299" s="351"/>
      <c r="D299" s="83">
        <v>91.4</v>
      </c>
    </row>
    <row r="300" spans="1:4" ht="12" customHeight="1">
      <c r="A300" s="72">
        <v>280</v>
      </c>
      <c r="B300" s="351" t="s">
        <v>787</v>
      </c>
      <c r="C300" s="351"/>
      <c r="D300" s="83">
        <v>43.2</v>
      </c>
    </row>
    <row r="301" spans="1:4" ht="12" customHeight="1">
      <c r="A301" s="72">
        <v>281</v>
      </c>
      <c r="B301" s="351" t="s">
        <v>790</v>
      </c>
      <c r="C301" s="351"/>
      <c r="D301" s="83">
        <v>60</v>
      </c>
    </row>
    <row r="302" spans="1:4" ht="12" customHeight="1">
      <c r="A302" s="72">
        <v>282</v>
      </c>
      <c r="B302" s="351" t="s">
        <v>792</v>
      </c>
      <c r="C302" s="351"/>
      <c r="D302" s="83">
        <v>221.5</v>
      </c>
    </row>
    <row r="303" spans="1:4" ht="12" customHeight="1">
      <c r="A303" s="72">
        <v>283</v>
      </c>
      <c r="B303" s="351" t="s">
        <v>795</v>
      </c>
      <c r="C303" s="351"/>
      <c r="D303" s="83">
        <v>74.6</v>
      </c>
    </row>
    <row r="304" spans="1:4" ht="12" customHeight="1">
      <c r="A304" s="72">
        <v>284</v>
      </c>
      <c r="B304" s="351" t="s">
        <v>798</v>
      </c>
      <c r="C304" s="351"/>
      <c r="D304" s="83">
        <v>42.4</v>
      </c>
    </row>
    <row r="305" spans="1:4" ht="12" customHeight="1">
      <c r="A305" s="72">
        <v>285</v>
      </c>
      <c r="B305" s="351" t="s">
        <v>801</v>
      </c>
      <c r="C305" s="351"/>
      <c r="D305" s="83">
        <v>49</v>
      </c>
    </row>
    <row r="306" spans="1:4" ht="12" customHeight="1">
      <c r="A306" s="72">
        <v>286</v>
      </c>
      <c r="B306" s="351" t="s">
        <v>804</v>
      </c>
      <c r="C306" s="351"/>
      <c r="D306" s="83">
        <v>564.7</v>
      </c>
    </row>
    <row r="307" spans="1:4" ht="12" customHeight="1">
      <c r="A307" s="72">
        <v>287</v>
      </c>
      <c r="B307" s="351" t="s">
        <v>806</v>
      </c>
      <c r="C307" s="351"/>
      <c r="D307" s="83">
        <v>602.5</v>
      </c>
    </row>
    <row r="308" spans="1:4" ht="12" customHeight="1">
      <c r="A308" s="72">
        <v>288</v>
      </c>
      <c r="B308" s="351" t="s">
        <v>809</v>
      </c>
      <c r="C308" s="351"/>
      <c r="D308" s="83">
        <v>153.2</v>
      </c>
    </row>
    <row r="309" spans="1:4" ht="12" customHeight="1">
      <c r="A309" s="72">
        <v>289</v>
      </c>
      <c r="B309" s="351" t="s">
        <v>812</v>
      </c>
      <c r="C309" s="351"/>
      <c r="D309" s="83">
        <v>123.2</v>
      </c>
    </row>
    <row r="310" spans="1:4" ht="12" customHeight="1">
      <c r="A310" s="72">
        <v>290</v>
      </c>
      <c r="B310" s="351" t="s">
        <v>815</v>
      </c>
      <c r="C310" s="351"/>
      <c r="D310" s="83">
        <v>840.7</v>
      </c>
    </row>
    <row r="311" spans="1:4" ht="12" customHeight="1">
      <c r="A311" s="72">
        <v>291</v>
      </c>
      <c r="B311" s="351" t="s">
        <v>818</v>
      </c>
      <c r="C311" s="351"/>
      <c r="D311" s="83">
        <v>840.3</v>
      </c>
    </row>
    <row r="312" spans="1:4" ht="12" customHeight="1">
      <c r="A312" s="72">
        <v>292</v>
      </c>
      <c r="B312" s="351" t="s">
        <v>821</v>
      </c>
      <c r="C312" s="351"/>
      <c r="D312" s="83">
        <v>122.9</v>
      </c>
    </row>
    <row r="313" spans="1:4" ht="12" customHeight="1">
      <c r="A313" s="72">
        <v>293</v>
      </c>
      <c r="B313" s="351" t="s">
        <v>827</v>
      </c>
      <c r="C313" s="351"/>
      <c r="D313" s="83">
        <v>141.5</v>
      </c>
    </row>
    <row r="314" spans="1:4" ht="12" customHeight="1">
      <c r="A314" s="72">
        <v>293</v>
      </c>
      <c r="B314" s="351" t="s">
        <v>830</v>
      </c>
      <c r="C314" s="351"/>
      <c r="D314" s="83">
        <v>66</v>
      </c>
    </row>
    <row r="315" spans="1:4" ht="12" customHeight="1">
      <c r="A315" s="72">
        <v>295</v>
      </c>
      <c r="B315" s="351" t="s">
        <v>832</v>
      </c>
      <c r="C315" s="351"/>
      <c r="D315" s="83">
        <v>137.3</v>
      </c>
    </row>
    <row r="316" spans="1:4" ht="12" customHeight="1">
      <c r="A316" s="72">
        <v>296</v>
      </c>
      <c r="B316" s="351" t="s">
        <v>835</v>
      </c>
      <c r="C316" s="351"/>
      <c r="D316" s="83">
        <v>166.7</v>
      </c>
    </row>
    <row r="317" spans="1:4" ht="12" customHeight="1">
      <c r="A317" s="72">
        <v>297</v>
      </c>
      <c r="B317" s="351" t="s">
        <v>838</v>
      </c>
      <c r="C317" s="351"/>
      <c r="D317" s="83">
        <v>153.29</v>
      </c>
    </row>
    <row r="318" spans="1:4" ht="12" customHeight="1">
      <c r="A318" s="72">
        <v>294</v>
      </c>
      <c r="B318" s="351" t="s">
        <v>841</v>
      </c>
      <c r="C318" s="351"/>
      <c r="D318" s="83">
        <v>136.3</v>
      </c>
    </row>
    <row r="319" spans="1:4" ht="12" customHeight="1">
      <c r="A319" s="72">
        <v>295</v>
      </c>
      <c r="B319" s="351" t="s">
        <v>843</v>
      </c>
      <c r="C319" s="351"/>
      <c r="D319" s="83">
        <v>138.4</v>
      </c>
    </row>
    <row r="320" spans="1:4" ht="12" customHeight="1">
      <c r="A320" s="72">
        <v>300</v>
      </c>
      <c r="B320" s="351" t="s">
        <v>846</v>
      </c>
      <c r="C320" s="351"/>
      <c r="D320" s="83">
        <v>172.5</v>
      </c>
    </row>
    <row r="321" spans="1:4" ht="12" customHeight="1">
      <c r="A321" s="76">
        <v>296</v>
      </c>
      <c r="B321" s="358" t="s">
        <v>849</v>
      </c>
      <c r="C321" s="358"/>
      <c r="D321" s="87">
        <v>267.44</v>
      </c>
    </row>
    <row r="322" spans="1:4" ht="12" customHeight="1">
      <c r="A322" s="69"/>
      <c r="B322" s="359" t="s">
        <v>130</v>
      </c>
      <c r="C322" s="359"/>
      <c r="D322" s="78">
        <f>SUM(D249:D321)-40.6-91.4-136.3-215.1-172.5-141.5-166.7-137.3-153.29</f>
        <v>27128.510000000006</v>
      </c>
    </row>
    <row r="323" spans="1:4" ht="12" customHeight="1">
      <c r="A323" s="69"/>
      <c r="B323" s="362" t="s">
        <v>852</v>
      </c>
      <c r="C323" s="362"/>
      <c r="D323" s="362"/>
    </row>
    <row r="324" spans="1:4" ht="12" customHeight="1">
      <c r="A324" s="85">
        <v>297</v>
      </c>
      <c r="B324" s="360" t="s">
        <v>853</v>
      </c>
      <c r="C324" s="360"/>
      <c r="D324" s="80">
        <v>301.5</v>
      </c>
    </row>
    <row r="325" spans="1:4" ht="12" customHeight="1">
      <c r="A325" s="72">
        <v>298</v>
      </c>
      <c r="B325" s="351" t="s">
        <v>856</v>
      </c>
      <c r="C325" s="351"/>
      <c r="D325" s="81">
        <v>127.3</v>
      </c>
    </row>
    <row r="326" spans="1:4" ht="12" customHeight="1">
      <c r="A326" s="72">
        <v>299</v>
      </c>
      <c r="B326" s="351" t="s">
        <v>859</v>
      </c>
      <c r="C326" s="351"/>
      <c r="D326" s="81">
        <v>132.6</v>
      </c>
    </row>
    <row r="327" spans="1:4" ht="12" customHeight="1">
      <c r="A327" s="72">
        <v>300</v>
      </c>
      <c r="B327" s="351" t="s">
        <v>862</v>
      </c>
      <c r="C327" s="351"/>
      <c r="D327" s="81">
        <v>175.8</v>
      </c>
    </row>
    <row r="328" spans="1:4" ht="12" customHeight="1">
      <c r="A328" s="72">
        <v>301</v>
      </c>
      <c r="B328" s="351" t="s">
        <v>865</v>
      </c>
      <c r="C328" s="351"/>
      <c r="D328" s="81">
        <v>45.8</v>
      </c>
    </row>
    <row r="329" spans="1:4" ht="12" customHeight="1">
      <c r="A329" s="72">
        <v>302</v>
      </c>
      <c r="B329" s="351" t="s">
        <v>868</v>
      </c>
      <c r="C329" s="351"/>
      <c r="D329" s="81">
        <v>106.1</v>
      </c>
    </row>
    <row r="330" spans="1:4" ht="12" customHeight="1">
      <c r="A330" s="72">
        <v>303</v>
      </c>
      <c r="B330" s="351" t="s">
        <v>871</v>
      </c>
      <c r="C330" s="351"/>
      <c r="D330" s="81">
        <v>73.2</v>
      </c>
    </row>
    <row r="331" spans="1:4" ht="12" customHeight="1">
      <c r="A331" s="72">
        <v>304</v>
      </c>
      <c r="B331" s="351" t="s">
        <v>874</v>
      </c>
      <c r="C331" s="351"/>
      <c r="D331" s="83">
        <v>80</v>
      </c>
    </row>
    <row r="332" spans="1:4" ht="12" customHeight="1">
      <c r="A332" s="72">
        <v>305</v>
      </c>
      <c r="B332" s="351" t="s">
        <v>876</v>
      </c>
      <c r="C332" s="351"/>
      <c r="D332" s="83">
        <v>571.1</v>
      </c>
    </row>
    <row r="333" spans="1:4" ht="12" customHeight="1">
      <c r="A333" s="72">
        <v>306</v>
      </c>
      <c r="B333" s="351" t="s">
        <v>879</v>
      </c>
      <c r="C333" s="351"/>
      <c r="D333" s="83">
        <v>863.1</v>
      </c>
    </row>
    <row r="334" spans="1:4" ht="12" customHeight="1">
      <c r="A334" s="72">
        <v>307</v>
      </c>
      <c r="B334" s="351" t="s">
        <v>882</v>
      </c>
      <c r="C334" s="351"/>
      <c r="D334" s="83">
        <v>861.7</v>
      </c>
    </row>
    <row r="335" spans="1:4" ht="12" customHeight="1">
      <c r="A335" s="72">
        <v>308</v>
      </c>
      <c r="B335" s="351" t="s">
        <v>885</v>
      </c>
      <c r="C335" s="351"/>
      <c r="D335" s="90">
        <f>1008.9+29.1</f>
        <v>1038</v>
      </c>
    </row>
    <row r="336" spans="1:4" ht="12" customHeight="1">
      <c r="A336" s="72">
        <v>309</v>
      </c>
      <c r="B336" s="351" t="s">
        <v>890</v>
      </c>
      <c r="C336" s="351"/>
      <c r="D336" s="83">
        <v>847.8</v>
      </c>
    </row>
    <row r="337" spans="1:4" ht="12" customHeight="1">
      <c r="A337" s="72">
        <v>310</v>
      </c>
      <c r="B337" s="351" t="s">
        <v>893</v>
      </c>
      <c r="C337" s="351"/>
      <c r="D337" s="87">
        <v>1355.1</v>
      </c>
    </row>
    <row r="338" spans="1:4" ht="12" customHeight="1">
      <c r="A338" s="72">
        <v>311</v>
      </c>
      <c r="B338" s="351" t="s">
        <v>897</v>
      </c>
      <c r="C338" s="351"/>
      <c r="D338" s="83">
        <v>850</v>
      </c>
    </row>
    <row r="339" spans="1:4" ht="12" customHeight="1">
      <c r="A339" s="72">
        <v>312</v>
      </c>
      <c r="B339" s="351" t="s">
        <v>901</v>
      </c>
      <c r="C339" s="351"/>
      <c r="D339" s="83">
        <v>851.2</v>
      </c>
    </row>
    <row r="340" spans="1:4" ht="12" customHeight="1">
      <c r="A340" s="72">
        <v>313</v>
      </c>
      <c r="B340" s="351" t="s">
        <v>904</v>
      </c>
      <c r="C340" s="351"/>
      <c r="D340" s="83">
        <v>393.5</v>
      </c>
    </row>
    <row r="341" spans="1:4" ht="12" customHeight="1">
      <c r="A341" s="72">
        <v>314</v>
      </c>
      <c r="B341" s="351" t="s">
        <v>907</v>
      </c>
      <c r="C341" s="351"/>
      <c r="D341" s="83">
        <v>885</v>
      </c>
    </row>
    <row r="342" spans="1:4" ht="12" customHeight="1">
      <c r="A342" s="72">
        <v>315</v>
      </c>
      <c r="B342" s="351" t="s">
        <v>910</v>
      </c>
      <c r="C342" s="351"/>
      <c r="D342" s="83">
        <v>880.3</v>
      </c>
    </row>
    <row r="343" spans="1:4" ht="12" customHeight="1">
      <c r="A343" s="72">
        <v>316</v>
      </c>
      <c r="B343" s="351" t="s">
        <v>913</v>
      </c>
      <c r="C343" s="351"/>
      <c r="D343" s="83">
        <v>1319.7</v>
      </c>
    </row>
    <row r="344" spans="1:4" ht="12" customHeight="1">
      <c r="A344" s="72">
        <v>317</v>
      </c>
      <c r="B344" s="351" t="s">
        <v>917</v>
      </c>
      <c r="C344" s="351"/>
      <c r="D344" s="83">
        <v>1333.9</v>
      </c>
    </row>
    <row r="345" spans="1:4" ht="12" customHeight="1">
      <c r="A345" s="72">
        <v>318</v>
      </c>
      <c r="B345" s="351" t="s">
        <v>921</v>
      </c>
      <c r="C345" s="351"/>
      <c r="D345" s="83">
        <v>946.8</v>
      </c>
    </row>
    <row r="346" spans="1:4" ht="12" customHeight="1">
      <c r="A346" s="72">
        <v>319</v>
      </c>
      <c r="B346" s="351" t="s">
        <v>924</v>
      </c>
      <c r="C346" s="351"/>
      <c r="D346" s="83">
        <v>1479.2</v>
      </c>
    </row>
    <row r="347" spans="1:4" ht="12" customHeight="1">
      <c r="A347" s="72">
        <v>320</v>
      </c>
      <c r="B347" s="351" t="s">
        <v>928</v>
      </c>
      <c r="C347" s="351"/>
      <c r="D347" s="83">
        <v>1297.4</v>
      </c>
    </row>
    <row r="348" spans="1:4" ht="12" customHeight="1">
      <c r="A348" s="72">
        <v>321</v>
      </c>
      <c r="B348" s="351" t="s">
        <v>931</v>
      </c>
      <c r="C348" s="351"/>
      <c r="D348" s="83">
        <v>1289.9</v>
      </c>
    </row>
    <row r="349" spans="1:4" ht="12" customHeight="1">
      <c r="A349" s="72">
        <v>322</v>
      </c>
      <c r="B349" s="351" t="s">
        <v>934</v>
      </c>
      <c r="C349" s="351"/>
      <c r="D349" s="83">
        <v>1439.2</v>
      </c>
    </row>
    <row r="350" spans="1:4" ht="12" customHeight="1">
      <c r="A350" s="72">
        <v>323</v>
      </c>
      <c r="B350" s="351" t="s">
        <v>938</v>
      </c>
      <c r="C350" s="351"/>
      <c r="D350" s="83">
        <v>795.9</v>
      </c>
    </row>
    <row r="351" spans="1:4" ht="12" customHeight="1">
      <c r="A351" s="72">
        <v>324</v>
      </c>
      <c r="B351" s="351" t="s">
        <v>941</v>
      </c>
      <c r="C351" s="351"/>
      <c r="D351" s="83">
        <v>639.4</v>
      </c>
    </row>
    <row r="352" spans="1:4" ht="12" customHeight="1">
      <c r="A352" s="72">
        <v>325</v>
      </c>
      <c r="B352" s="351" t="s">
        <v>944</v>
      </c>
      <c r="C352" s="351"/>
      <c r="D352" s="83">
        <v>397.5</v>
      </c>
    </row>
    <row r="353" spans="1:4" ht="12" customHeight="1">
      <c r="A353" s="72">
        <v>326</v>
      </c>
      <c r="B353" s="351" t="s">
        <v>947</v>
      </c>
      <c r="C353" s="351"/>
      <c r="D353" s="83">
        <v>576.7</v>
      </c>
    </row>
    <row r="354" spans="1:4" ht="12" customHeight="1">
      <c r="A354" s="72">
        <v>327</v>
      </c>
      <c r="B354" s="351" t="s">
        <v>950</v>
      </c>
      <c r="C354" s="351"/>
      <c r="D354" s="83">
        <v>650</v>
      </c>
    </row>
    <row r="355" spans="1:4" ht="12" customHeight="1">
      <c r="A355" s="72">
        <v>328</v>
      </c>
      <c r="B355" s="351" t="s">
        <v>953</v>
      </c>
      <c r="C355" s="351"/>
      <c r="D355" s="83">
        <v>586.1</v>
      </c>
    </row>
    <row r="356" spans="1:4" ht="12" customHeight="1">
      <c r="A356" s="72">
        <v>329</v>
      </c>
      <c r="B356" s="351" t="s">
        <v>956</v>
      </c>
      <c r="C356" s="351"/>
      <c r="D356" s="81">
        <v>870.7</v>
      </c>
    </row>
    <row r="357" spans="1:4" ht="12" customHeight="1">
      <c r="A357" s="72">
        <v>330</v>
      </c>
      <c r="B357" s="351" t="s">
        <v>960</v>
      </c>
      <c r="C357" s="351"/>
      <c r="D357" s="81">
        <v>880.3</v>
      </c>
    </row>
    <row r="358" spans="1:4" ht="12" customHeight="1">
      <c r="A358" s="72">
        <v>331</v>
      </c>
      <c r="B358" s="351" t="s">
        <v>962</v>
      </c>
      <c r="C358" s="351"/>
      <c r="D358" s="81">
        <v>571.6</v>
      </c>
    </row>
    <row r="359" spans="1:4" ht="12" customHeight="1">
      <c r="A359" s="72">
        <v>332</v>
      </c>
      <c r="B359" s="351" t="s">
        <v>965</v>
      </c>
      <c r="C359" s="351"/>
      <c r="D359" s="81">
        <v>852.8</v>
      </c>
    </row>
    <row r="360" spans="1:4" ht="12" customHeight="1">
      <c r="A360" s="76">
        <v>333</v>
      </c>
      <c r="B360" s="358" t="s">
        <v>968</v>
      </c>
      <c r="C360" s="358"/>
      <c r="D360" s="82">
        <v>854.5</v>
      </c>
    </row>
    <row r="361" spans="1:4" ht="15" customHeight="1">
      <c r="A361" s="69"/>
      <c r="B361" s="359" t="s">
        <v>130</v>
      </c>
      <c r="C361" s="359"/>
      <c r="D361" s="84">
        <f>SUM(D324:D360)</f>
        <v>27220.700000000004</v>
      </c>
    </row>
    <row r="362" spans="1:4" ht="12" customHeight="1">
      <c r="A362" s="69"/>
      <c r="B362" s="362" t="s">
        <v>973</v>
      </c>
      <c r="C362" s="362"/>
      <c r="D362" s="362"/>
    </row>
    <row r="363" spans="1:4" ht="12" customHeight="1">
      <c r="A363" s="85">
        <v>334</v>
      </c>
      <c r="B363" s="360" t="s">
        <v>974</v>
      </c>
      <c r="C363" s="360"/>
      <c r="D363" s="86">
        <v>190.5</v>
      </c>
    </row>
    <row r="364" spans="1:4" ht="12" customHeight="1">
      <c r="A364" s="72">
        <v>335</v>
      </c>
      <c r="B364" s="351" t="s">
        <v>977</v>
      </c>
      <c r="C364" s="351"/>
      <c r="D364" s="83">
        <v>194.6</v>
      </c>
    </row>
    <row r="365" spans="1:4" ht="12" customHeight="1">
      <c r="A365" s="72">
        <v>336</v>
      </c>
      <c r="B365" s="351" t="s">
        <v>979</v>
      </c>
      <c r="C365" s="351"/>
      <c r="D365" s="83">
        <v>106.55</v>
      </c>
    </row>
    <row r="366" spans="1:4" ht="12" customHeight="1">
      <c r="A366" s="72">
        <v>337</v>
      </c>
      <c r="B366" s="351" t="s">
        <v>981</v>
      </c>
      <c r="C366" s="351"/>
      <c r="D366" s="83">
        <v>487.9</v>
      </c>
    </row>
    <row r="367" spans="1:4" ht="12" customHeight="1">
      <c r="A367" s="72">
        <v>338</v>
      </c>
      <c r="B367" s="351" t="s">
        <v>983</v>
      </c>
      <c r="C367" s="351"/>
      <c r="D367" s="83">
        <v>627.1</v>
      </c>
    </row>
    <row r="368" spans="1:4" ht="12" customHeight="1">
      <c r="A368" s="72">
        <v>339</v>
      </c>
      <c r="B368" s="351" t="s">
        <v>985</v>
      </c>
      <c r="C368" s="351"/>
      <c r="D368" s="83">
        <v>135.8</v>
      </c>
    </row>
    <row r="369" spans="1:4" ht="12" customHeight="1">
      <c r="A369" s="72">
        <v>340</v>
      </c>
      <c r="B369" s="351" t="s">
        <v>988</v>
      </c>
      <c r="C369" s="351"/>
      <c r="D369" s="83">
        <v>121.3</v>
      </c>
    </row>
    <row r="370" spans="1:4" ht="12" customHeight="1">
      <c r="A370" s="72">
        <v>341</v>
      </c>
      <c r="B370" s="351" t="s">
        <v>991</v>
      </c>
      <c r="C370" s="351"/>
      <c r="D370" s="83">
        <v>363.1</v>
      </c>
    </row>
    <row r="371" spans="1:4" ht="12" customHeight="1">
      <c r="A371" s="72">
        <v>342</v>
      </c>
      <c r="B371" s="351" t="s">
        <v>993</v>
      </c>
      <c r="C371" s="351"/>
      <c r="D371" s="83">
        <v>372.6</v>
      </c>
    </row>
    <row r="372" spans="1:4" ht="12" customHeight="1">
      <c r="A372" s="72">
        <v>343</v>
      </c>
      <c r="B372" s="351" t="s">
        <v>996</v>
      </c>
      <c r="C372" s="351"/>
      <c r="D372" s="83">
        <v>382.9</v>
      </c>
    </row>
    <row r="373" spans="1:4" ht="12" customHeight="1">
      <c r="A373" s="72">
        <v>344</v>
      </c>
      <c r="B373" s="351" t="s">
        <v>998</v>
      </c>
      <c r="C373" s="351"/>
      <c r="D373" s="83">
        <v>370.9</v>
      </c>
    </row>
    <row r="374" spans="1:4" ht="12" customHeight="1">
      <c r="A374" s="72">
        <v>345</v>
      </c>
      <c r="B374" s="351" t="s">
        <v>1000</v>
      </c>
      <c r="C374" s="351"/>
      <c r="D374" s="83">
        <v>370.1</v>
      </c>
    </row>
    <row r="375" spans="1:4" ht="12" customHeight="1">
      <c r="A375" s="72">
        <v>346</v>
      </c>
      <c r="B375" s="351" t="s">
        <v>1002</v>
      </c>
      <c r="C375" s="351"/>
      <c r="D375" s="86">
        <v>552.6</v>
      </c>
    </row>
    <row r="376" spans="1:4" ht="12" customHeight="1">
      <c r="A376" s="72">
        <v>347</v>
      </c>
      <c r="B376" s="351" t="s">
        <v>1004</v>
      </c>
      <c r="C376" s="351"/>
      <c r="D376" s="83">
        <v>827.3</v>
      </c>
    </row>
    <row r="377" spans="1:4" ht="12" customHeight="1">
      <c r="A377" s="72">
        <v>348</v>
      </c>
      <c r="B377" s="351" t="s">
        <v>1007</v>
      </c>
      <c r="C377" s="351"/>
      <c r="D377" s="83">
        <v>1912.7</v>
      </c>
    </row>
    <row r="378" spans="1:4" ht="12" customHeight="1">
      <c r="A378" s="72">
        <v>349</v>
      </c>
      <c r="B378" s="351" t="s">
        <v>1009</v>
      </c>
      <c r="C378" s="351"/>
      <c r="D378" s="83">
        <v>1885.8</v>
      </c>
    </row>
    <row r="379" spans="1:4" ht="12" customHeight="1">
      <c r="A379" s="72">
        <v>350</v>
      </c>
      <c r="B379" s="351" t="s">
        <v>1011</v>
      </c>
      <c r="C379" s="351"/>
      <c r="D379" s="83">
        <v>1320.1</v>
      </c>
    </row>
    <row r="380" spans="1:4" ht="12" customHeight="1">
      <c r="A380" s="72">
        <v>351</v>
      </c>
      <c r="B380" s="351" t="s">
        <v>1013</v>
      </c>
      <c r="C380" s="351"/>
      <c r="D380" s="83">
        <v>75.8</v>
      </c>
    </row>
    <row r="381" spans="1:4" ht="12" customHeight="1">
      <c r="A381" s="72">
        <v>352</v>
      </c>
      <c r="B381" s="351" t="s">
        <v>1016</v>
      </c>
      <c r="C381" s="351"/>
      <c r="D381" s="83">
        <v>1599.3</v>
      </c>
    </row>
    <row r="382" spans="1:4" ht="12" customHeight="1">
      <c r="A382" s="72">
        <v>353</v>
      </c>
      <c r="B382" s="351" t="s">
        <v>1019</v>
      </c>
      <c r="C382" s="351"/>
      <c r="D382" s="83">
        <v>1587.81</v>
      </c>
    </row>
    <row r="383" spans="1:4" ht="12" customHeight="1">
      <c r="A383" s="72">
        <v>354</v>
      </c>
      <c r="B383" s="351" t="s">
        <v>1025</v>
      </c>
      <c r="C383" s="351"/>
      <c r="D383" s="83">
        <v>3401.3</v>
      </c>
    </row>
    <row r="384" spans="1:4" ht="12" customHeight="1">
      <c r="A384" s="76">
        <v>355</v>
      </c>
      <c r="B384" s="358" t="s">
        <v>1030</v>
      </c>
      <c r="C384" s="358"/>
      <c r="D384" s="87">
        <v>384.5</v>
      </c>
    </row>
    <row r="385" spans="1:4" ht="12" customHeight="1">
      <c r="A385" s="69"/>
      <c r="B385" s="359" t="s">
        <v>130</v>
      </c>
      <c r="C385" s="359"/>
      <c r="D385" s="78">
        <f>SUM(D363:D384)</f>
        <v>17270.559999999998</v>
      </c>
    </row>
    <row r="386" spans="1:4" ht="12" customHeight="1">
      <c r="A386" s="69"/>
      <c r="B386" s="362" t="s">
        <v>1036</v>
      </c>
      <c r="C386" s="362"/>
      <c r="D386" s="362"/>
    </row>
    <row r="387" spans="1:4" ht="12" customHeight="1">
      <c r="A387" s="85">
        <v>356</v>
      </c>
      <c r="B387" s="360" t="s">
        <v>1037</v>
      </c>
      <c r="C387" s="360"/>
      <c r="D387" s="91">
        <v>46</v>
      </c>
    </row>
    <row r="388" spans="1:4" ht="12" customHeight="1">
      <c r="A388" s="72">
        <v>357</v>
      </c>
      <c r="B388" s="351" t="s">
        <v>1039</v>
      </c>
      <c r="C388" s="351"/>
      <c r="D388" s="81">
        <v>119.2</v>
      </c>
    </row>
    <row r="389" spans="1:4" ht="12" customHeight="1">
      <c r="A389" s="72">
        <v>358</v>
      </c>
      <c r="B389" s="351" t="s">
        <v>1042</v>
      </c>
      <c r="C389" s="351"/>
      <c r="D389" s="81">
        <v>135.3</v>
      </c>
    </row>
    <row r="390" spans="1:4" ht="12" customHeight="1">
      <c r="A390" s="72">
        <v>366</v>
      </c>
      <c r="B390" s="351" t="s">
        <v>1045</v>
      </c>
      <c r="C390" s="351"/>
      <c r="D390" s="81">
        <v>135.3</v>
      </c>
    </row>
    <row r="391" spans="1:4" ht="12" customHeight="1">
      <c r="A391" s="72">
        <v>359</v>
      </c>
      <c r="B391" s="351" t="s">
        <v>1047</v>
      </c>
      <c r="C391" s="351"/>
      <c r="D391" s="81">
        <v>136.1</v>
      </c>
    </row>
    <row r="392" spans="1:4" ht="12" customHeight="1">
      <c r="A392" s="72">
        <v>360</v>
      </c>
      <c r="B392" s="351" t="s">
        <v>1050</v>
      </c>
      <c r="C392" s="351"/>
      <c r="D392" s="81">
        <v>134.7</v>
      </c>
    </row>
    <row r="393" spans="1:4" ht="12" customHeight="1">
      <c r="A393" s="72">
        <v>361</v>
      </c>
      <c r="B393" s="351" t="s">
        <v>1053</v>
      </c>
      <c r="C393" s="351"/>
      <c r="D393" s="81">
        <v>136.1</v>
      </c>
    </row>
    <row r="394" spans="1:4" ht="12" customHeight="1">
      <c r="A394" s="72">
        <v>362</v>
      </c>
      <c r="B394" s="351" t="s">
        <v>1055</v>
      </c>
      <c r="C394" s="351"/>
      <c r="D394" s="83">
        <v>135.9</v>
      </c>
    </row>
    <row r="395" spans="1:4" ht="12" customHeight="1">
      <c r="A395" s="72">
        <v>363</v>
      </c>
      <c r="B395" s="351" t="s">
        <v>1058</v>
      </c>
      <c r="C395" s="351"/>
      <c r="D395" s="83">
        <v>157.87</v>
      </c>
    </row>
    <row r="396" spans="1:4" ht="12" customHeight="1">
      <c r="A396" s="72">
        <v>364</v>
      </c>
      <c r="B396" s="351" t="s">
        <v>1061</v>
      </c>
      <c r="C396" s="351"/>
      <c r="D396" s="83">
        <v>83.9</v>
      </c>
    </row>
    <row r="397" spans="1:4" ht="12" customHeight="1">
      <c r="A397" s="72">
        <v>373</v>
      </c>
      <c r="B397" s="351" t="s">
        <v>1064</v>
      </c>
      <c r="C397" s="351"/>
      <c r="D397" s="83">
        <v>77.6</v>
      </c>
    </row>
    <row r="398" spans="1:4" ht="12" customHeight="1">
      <c r="A398" s="72">
        <v>365</v>
      </c>
      <c r="B398" s="351" t="s">
        <v>1067</v>
      </c>
      <c r="C398" s="351"/>
      <c r="D398" s="83">
        <v>121.2</v>
      </c>
    </row>
    <row r="399" spans="1:4" ht="12" customHeight="1">
      <c r="A399" s="72">
        <v>366</v>
      </c>
      <c r="B399" s="351" t="s">
        <v>1070</v>
      </c>
      <c r="C399" s="351"/>
      <c r="D399" s="83">
        <v>124.7</v>
      </c>
    </row>
    <row r="400" spans="1:4" ht="12" customHeight="1">
      <c r="A400" s="72">
        <v>367</v>
      </c>
      <c r="B400" s="351" t="s">
        <v>1073</v>
      </c>
      <c r="C400" s="351"/>
      <c r="D400" s="83">
        <v>48.3</v>
      </c>
    </row>
    <row r="401" spans="1:4" ht="12" customHeight="1">
      <c r="A401" s="72">
        <v>368</v>
      </c>
      <c r="B401" s="351" t="s">
        <v>1076</v>
      </c>
      <c r="C401" s="351"/>
      <c r="D401" s="83">
        <v>99.4</v>
      </c>
    </row>
    <row r="402" spans="1:4" ht="12" customHeight="1">
      <c r="A402" s="72">
        <v>369</v>
      </c>
      <c r="B402" s="351" t="s">
        <v>1079</v>
      </c>
      <c r="C402" s="351"/>
      <c r="D402" s="83">
        <v>73</v>
      </c>
    </row>
    <row r="403" spans="1:4" ht="12" customHeight="1">
      <c r="A403" s="72">
        <v>370</v>
      </c>
      <c r="B403" s="351" t="s">
        <v>1081</v>
      </c>
      <c r="C403" s="351"/>
      <c r="D403" s="83">
        <v>75.5</v>
      </c>
    </row>
    <row r="404" spans="1:4" ht="12" customHeight="1">
      <c r="A404" s="72">
        <v>371</v>
      </c>
      <c r="B404" s="351" t="s">
        <v>1084</v>
      </c>
      <c r="C404" s="351"/>
      <c r="D404" s="83">
        <v>50.8</v>
      </c>
    </row>
    <row r="405" spans="1:4" ht="12" customHeight="1">
      <c r="A405" s="72">
        <v>372</v>
      </c>
      <c r="B405" s="351" t="s">
        <v>1087</v>
      </c>
      <c r="C405" s="351"/>
      <c r="D405" s="83">
        <v>29.2</v>
      </c>
    </row>
    <row r="406" spans="1:4" ht="12" customHeight="1">
      <c r="A406" s="72">
        <v>373</v>
      </c>
      <c r="B406" s="351" t="s">
        <v>1090</v>
      </c>
      <c r="C406" s="351"/>
      <c r="D406" s="81">
        <v>126.8</v>
      </c>
    </row>
    <row r="407" spans="1:4" ht="12" customHeight="1">
      <c r="A407" s="72">
        <v>374</v>
      </c>
      <c r="B407" s="351" t="s">
        <v>1093</v>
      </c>
      <c r="C407" s="351"/>
      <c r="D407" s="81">
        <v>123.3</v>
      </c>
    </row>
    <row r="408" spans="1:4" ht="12" customHeight="1">
      <c r="A408" s="72">
        <v>375</v>
      </c>
      <c r="B408" s="351" t="s">
        <v>1096</v>
      </c>
      <c r="C408" s="351"/>
      <c r="D408" s="81">
        <v>854.4</v>
      </c>
    </row>
    <row r="409" spans="1:4" ht="12" customHeight="1">
      <c r="A409" s="72">
        <v>376</v>
      </c>
      <c r="B409" s="351" t="s">
        <v>1099</v>
      </c>
      <c r="C409" s="351"/>
      <c r="D409" s="81">
        <v>858.9</v>
      </c>
    </row>
    <row r="410" spans="1:4" ht="12" customHeight="1">
      <c r="A410" s="72">
        <v>377</v>
      </c>
      <c r="B410" s="351" t="s">
        <v>1102</v>
      </c>
      <c r="C410" s="351"/>
      <c r="D410" s="81">
        <v>851.9</v>
      </c>
    </row>
    <row r="411" spans="1:4" ht="12" customHeight="1">
      <c r="A411" s="72">
        <v>378</v>
      </c>
      <c r="B411" s="351" t="s">
        <v>1105</v>
      </c>
      <c r="C411" s="351"/>
      <c r="D411" s="81">
        <v>856.3</v>
      </c>
    </row>
    <row r="412" spans="1:4" ht="12" customHeight="1">
      <c r="A412" s="72">
        <v>379</v>
      </c>
      <c r="B412" s="351" t="s">
        <v>1108</v>
      </c>
      <c r="C412" s="351"/>
      <c r="D412" s="82">
        <v>135.8</v>
      </c>
    </row>
    <row r="413" spans="1:4" ht="12" customHeight="1">
      <c r="A413" s="76">
        <v>380</v>
      </c>
      <c r="B413" s="358" t="s">
        <v>1110</v>
      </c>
      <c r="C413" s="358"/>
      <c r="D413" s="82">
        <v>135.7</v>
      </c>
    </row>
    <row r="414" spans="1:4" ht="14.25" customHeight="1">
      <c r="A414" s="69"/>
      <c r="B414" s="359" t="s">
        <v>130</v>
      </c>
      <c r="C414" s="359"/>
      <c r="D414" s="84">
        <f>SUM(D387:D413)-135.3-77.6</f>
        <v>5650.2699999999995</v>
      </c>
    </row>
    <row r="415" spans="1:4" ht="12" customHeight="1">
      <c r="A415" s="69"/>
      <c r="B415" s="362" t="s">
        <v>1115</v>
      </c>
      <c r="C415" s="362"/>
      <c r="D415" s="362"/>
    </row>
    <row r="416" spans="1:4" ht="12" customHeight="1">
      <c r="A416" s="85">
        <v>381</v>
      </c>
      <c r="B416" s="360" t="s">
        <v>1712</v>
      </c>
      <c r="C416" s="360"/>
      <c r="D416" s="86">
        <v>18</v>
      </c>
    </row>
    <row r="417" spans="1:4" ht="12" customHeight="1">
      <c r="A417" s="72">
        <v>382</v>
      </c>
      <c r="B417" s="351" t="s">
        <v>1713</v>
      </c>
      <c r="C417" s="351"/>
      <c r="D417" s="83">
        <v>376.4</v>
      </c>
    </row>
    <row r="418" spans="1:4" ht="12" customHeight="1">
      <c r="A418" s="72">
        <v>383</v>
      </c>
      <c r="B418" s="351" t="s">
        <v>1124</v>
      </c>
      <c r="C418" s="351"/>
      <c r="D418" s="83">
        <v>130</v>
      </c>
    </row>
    <row r="419" spans="1:4" ht="12" customHeight="1">
      <c r="A419" s="72">
        <v>384</v>
      </c>
      <c r="B419" s="351" t="s">
        <v>1127</v>
      </c>
      <c r="C419" s="351"/>
      <c r="D419" s="83">
        <v>371.3</v>
      </c>
    </row>
    <row r="420" spans="1:4" ht="12" customHeight="1">
      <c r="A420" s="72">
        <v>385</v>
      </c>
      <c r="B420" s="351" t="s">
        <v>1130</v>
      </c>
      <c r="C420" s="351"/>
      <c r="D420" s="83">
        <v>175</v>
      </c>
    </row>
    <row r="421" spans="1:4" ht="12" customHeight="1">
      <c r="A421" s="72">
        <v>386</v>
      </c>
      <c r="B421" s="351" t="s">
        <v>1133</v>
      </c>
      <c r="C421" s="351"/>
      <c r="D421" s="83">
        <v>130.3</v>
      </c>
    </row>
    <row r="422" spans="1:4" ht="12" customHeight="1">
      <c r="A422" s="72">
        <v>387</v>
      </c>
      <c r="B422" s="351" t="s">
        <v>1136</v>
      </c>
      <c r="C422" s="351"/>
      <c r="D422" s="86">
        <v>489.6</v>
      </c>
    </row>
    <row r="423" spans="1:4" ht="12" customHeight="1">
      <c r="A423" s="72">
        <v>388</v>
      </c>
      <c r="B423" s="351" t="s">
        <v>1139</v>
      </c>
      <c r="C423" s="351"/>
      <c r="D423" s="83">
        <v>376.4</v>
      </c>
    </row>
    <row r="424" spans="1:4" ht="12" customHeight="1">
      <c r="A424" s="72">
        <v>389</v>
      </c>
      <c r="B424" s="351" t="s">
        <v>1141</v>
      </c>
      <c r="C424" s="351"/>
      <c r="D424" s="83">
        <v>370</v>
      </c>
    </row>
    <row r="425" spans="1:4" ht="12" customHeight="1">
      <c r="A425" s="72">
        <v>390</v>
      </c>
      <c r="B425" s="351" t="s">
        <v>1144</v>
      </c>
      <c r="C425" s="351"/>
      <c r="D425" s="83">
        <v>373</v>
      </c>
    </row>
    <row r="426" spans="1:4" ht="12" customHeight="1">
      <c r="A426" s="72">
        <v>391</v>
      </c>
      <c r="B426" s="351" t="s">
        <v>1147</v>
      </c>
      <c r="C426" s="351"/>
      <c r="D426" s="83">
        <v>130</v>
      </c>
    </row>
    <row r="427" spans="1:4" ht="12" customHeight="1">
      <c r="A427" s="72">
        <v>392</v>
      </c>
      <c r="B427" s="351" t="s">
        <v>1149</v>
      </c>
      <c r="C427" s="351"/>
      <c r="D427" s="83">
        <v>31.3</v>
      </c>
    </row>
    <row r="428" spans="1:4" ht="12" customHeight="1">
      <c r="A428" s="72">
        <v>393</v>
      </c>
      <c r="B428" s="351" t="s">
        <v>1152</v>
      </c>
      <c r="C428" s="351"/>
      <c r="D428" s="83">
        <v>207.8</v>
      </c>
    </row>
    <row r="429" spans="1:4" ht="12" customHeight="1">
      <c r="A429" s="72">
        <v>394</v>
      </c>
      <c r="B429" s="351" t="s">
        <v>1155</v>
      </c>
      <c r="C429" s="351"/>
      <c r="D429" s="83">
        <v>87.6</v>
      </c>
    </row>
    <row r="430" spans="1:4" ht="12" customHeight="1">
      <c r="A430" s="72">
        <v>395</v>
      </c>
      <c r="B430" s="351" t="s">
        <v>1158</v>
      </c>
      <c r="C430" s="351"/>
      <c r="D430" s="83">
        <v>123.5</v>
      </c>
    </row>
    <row r="431" spans="1:4" ht="12" customHeight="1">
      <c r="A431" s="72">
        <v>396</v>
      </c>
      <c r="B431" s="351" t="s">
        <v>1161</v>
      </c>
      <c r="C431" s="351"/>
      <c r="D431" s="83">
        <v>179.1</v>
      </c>
    </row>
    <row r="432" spans="1:4" ht="12" customHeight="1">
      <c r="A432" s="72">
        <v>397</v>
      </c>
      <c r="B432" s="351" t="s">
        <v>1164</v>
      </c>
      <c r="C432" s="351"/>
      <c r="D432" s="83">
        <v>115</v>
      </c>
    </row>
    <row r="433" spans="1:4" ht="12" customHeight="1">
      <c r="A433" s="72">
        <v>398</v>
      </c>
      <c r="B433" s="351" t="s">
        <v>1167</v>
      </c>
      <c r="C433" s="351"/>
      <c r="D433" s="83">
        <v>404.2</v>
      </c>
    </row>
    <row r="434" spans="1:4" ht="12" customHeight="1">
      <c r="A434" s="72">
        <v>399</v>
      </c>
      <c r="B434" s="351" t="s">
        <v>1170</v>
      </c>
      <c r="C434" s="351"/>
      <c r="D434" s="83">
        <v>94.9</v>
      </c>
    </row>
    <row r="435" spans="1:4" ht="12" customHeight="1">
      <c r="A435" s="72">
        <v>400</v>
      </c>
      <c r="B435" s="351" t="s">
        <v>1173</v>
      </c>
      <c r="C435" s="351"/>
      <c r="D435" s="83">
        <v>378.1</v>
      </c>
    </row>
    <row r="436" spans="1:4" ht="12" customHeight="1">
      <c r="A436" s="72">
        <v>401</v>
      </c>
      <c r="B436" s="351" t="s">
        <v>1176</v>
      </c>
      <c r="C436" s="351"/>
      <c r="D436" s="83">
        <v>66</v>
      </c>
    </row>
    <row r="437" spans="1:4" ht="12" customHeight="1">
      <c r="A437" s="72">
        <v>402</v>
      </c>
      <c r="B437" s="351" t="s">
        <v>1178</v>
      </c>
      <c r="C437" s="351"/>
      <c r="D437" s="83">
        <v>93.4</v>
      </c>
    </row>
    <row r="438" spans="1:4" ht="12" customHeight="1">
      <c r="A438" s="72">
        <v>403</v>
      </c>
      <c r="B438" s="351" t="s">
        <v>1181</v>
      </c>
      <c r="C438" s="351"/>
      <c r="D438" s="83">
        <v>402.4</v>
      </c>
    </row>
    <row r="439" spans="1:4" ht="12" customHeight="1">
      <c r="A439" s="72">
        <v>404</v>
      </c>
      <c r="B439" s="351" t="s">
        <v>1184</v>
      </c>
      <c r="C439" s="351"/>
      <c r="D439" s="83">
        <v>2826.3</v>
      </c>
    </row>
    <row r="440" spans="1:4" ht="12" customHeight="1">
      <c r="A440" s="72">
        <v>405</v>
      </c>
      <c r="B440" s="351" t="s">
        <v>1189</v>
      </c>
      <c r="C440" s="351"/>
      <c r="D440" s="83">
        <v>396.01</v>
      </c>
    </row>
    <row r="441" spans="1:4" ht="12" customHeight="1">
      <c r="A441" s="72">
        <v>406</v>
      </c>
      <c r="B441" s="351" t="s">
        <v>1192</v>
      </c>
      <c r="C441" s="351"/>
      <c r="D441" s="83">
        <v>86</v>
      </c>
    </row>
    <row r="442" spans="1:4" ht="12" customHeight="1">
      <c r="A442" s="72">
        <v>407</v>
      </c>
      <c r="B442" s="351" t="s">
        <v>1194</v>
      </c>
      <c r="C442" s="351"/>
      <c r="D442" s="83">
        <v>72</v>
      </c>
    </row>
    <row r="443" spans="1:4" ht="12" customHeight="1">
      <c r="A443" s="72">
        <v>408</v>
      </c>
      <c r="B443" s="351" t="s">
        <v>1196</v>
      </c>
      <c r="C443" s="351"/>
      <c r="D443" s="83">
        <v>4384.1</v>
      </c>
    </row>
    <row r="444" spans="1:4" ht="12" customHeight="1">
      <c r="A444" s="72">
        <v>409</v>
      </c>
      <c r="B444" s="351" t="s">
        <v>1201</v>
      </c>
      <c r="C444" s="351"/>
      <c r="D444" s="83">
        <v>5451</v>
      </c>
    </row>
    <row r="445" spans="1:4" ht="12" customHeight="1">
      <c r="A445" s="72">
        <v>410</v>
      </c>
      <c r="B445" s="351" t="s">
        <v>1206</v>
      </c>
      <c r="C445" s="351"/>
      <c r="D445" s="83">
        <v>186.7</v>
      </c>
    </row>
    <row r="446" spans="1:4" ht="12" customHeight="1">
      <c r="A446" s="72">
        <v>411</v>
      </c>
      <c r="B446" s="351" t="s">
        <v>1209</v>
      </c>
      <c r="C446" s="351"/>
      <c r="D446" s="83">
        <v>176.7</v>
      </c>
    </row>
    <row r="447" spans="1:4" ht="12" customHeight="1">
      <c r="A447" s="72">
        <v>412</v>
      </c>
      <c r="B447" s="351" t="s">
        <v>1212</v>
      </c>
      <c r="C447" s="351"/>
      <c r="D447" s="86">
        <v>783</v>
      </c>
    </row>
    <row r="448" spans="1:4" ht="12" customHeight="1">
      <c r="A448" s="72">
        <v>413</v>
      </c>
      <c r="B448" s="351" t="s">
        <v>1215</v>
      </c>
      <c r="C448" s="351"/>
      <c r="D448" s="83">
        <v>178.7</v>
      </c>
    </row>
    <row r="449" spans="1:4" ht="12" customHeight="1">
      <c r="A449" s="72">
        <v>414</v>
      </c>
      <c r="B449" s="351" t="s">
        <v>1218</v>
      </c>
      <c r="C449" s="351"/>
      <c r="D449" s="83">
        <v>4304.4</v>
      </c>
    </row>
    <row r="450" spans="1:4" ht="12" customHeight="1">
      <c r="A450" s="72">
        <v>415</v>
      </c>
      <c r="B450" s="351" t="s">
        <v>1223</v>
      </c>
      <c r="C450" s="351"/>
      <c r="D450" s="83">
        <v>71.1</v>
      </c>
    </row>
    <row r="451" spans="1:4" ht="12" customHeight="1">
      <c r="A451" s="72">
        <v>416</v>
      </c>
      <c r="B451" s="351" t="s">
        <v>1226</v>
      </c>
      <c r="C451" s="351"/>
      <c r="D451" s="83">
        <v>69.3</v>
      </c>
    </row>
    <row r="452" spans="1:4" ht="12" customHeight="1">
      <c r="A452" s="72">
        <v>417</v>
      </c>
      <c r="B452" s="351" t="s">
        <v>1229</v>
      </c>
      <c r="C452" s="351"/>
      <c r="D452" s="83">
        <v>77.3</v>
      </c>
    </row>
    <row r="453" spans="1:4" ht="12" customHeight="1">
      <c r="A453" s="72">
        <v>418</v>
      </c>
      <c r="B453" s="351" t="s">
        <v>1232</v>
      </c>
      <c r="C453" s="351"/>
      <c r="D453" s="83">
        <v>56.5</v>
      </c>
    </row>
    <row r="454" spans="1:4" ht="12" customHeight="1">
      <c r="A454" s="72">
        <v>419</v>
      </c>
      <c r="B454" s="351" t="s">
        <v>1235</v>
      </c>
      <c r="C454" s="351"/>
      <c r="D454" s="83">
        <v>62.7</v>
      </c>
    </row>
    <row r="455" spans="1:4" ht="12" customHeight="1">
      <c r="A455" s="72">
        <v>420</v>
      </c>
      <c r="B455" s="351" t="s">
        <v>1238</v>
      </c>
      <c r="C455" s="351"/>
      <c r="D455" s="83">
        <v>56</v>
      </c>
    </row>
    <row r="456" spans="1:4" ht="12" customHeight="1">
      <c r="A456" s="72">
        <v>421</v>
      </c>
      <c r="B456" s="351" t="s">
        <v>1240</v>
      </c>
      <c r="C456" s="351"/>
      <c r="D456" s="83">
        <v>980.7</v>
      </c>
    </row>
    <row r="457" spans="1:4" ht="12" customHeight="1">
      <c r="A457" s="72">
        <v>422</v>
      </c>
      <c r="B457" s="351" t="s">
        <v>1244</v>
      </c>
      <c r="C457" s="351"/>
      <c r="D457" s="83">
        <v>3231.9</v>
      </c>
    </row>
    <row r="458" spans="1:4" ht="12" customHeight="1">
      <c r="A458" s="72">
        <v>423</v>
      </c>
      <c r="B458" s="351" t="s">
        <v>1248</v>
      </c>
      <c r="C458" s="351"/>
      <c r="D458" s="83">
        <v>2177.4</v>
      </c>
    </row>
    <row r="459" spans="1:4" ht="12" customHeight="1">
      <c r="A459" s="72">
        <v>424</v>
      </c>
      <c r="B459" s="351" t="s">
        <v>1250</v>
      </c>
      <c r="C459" s="351"/>
      <c r="D459" s="83">
        <v>2211.6</v>
      </c>
    </row>
    <row r="460" spans="1:4" ht="12" customHeight="1">
      <c r="A460" s="72">
        <v>425</v>
      </c>
      <c r="B460" s="351" t="s">
        <v>1252</v>
      </c>
      <c r="C460" s="351"/>
      <c r="D460" s="83">
        <v>961.1</v>
      </c>
    </row>
    <row r="461" spans="1:4" ht="12" customHeight="1">
      <c r="A461" s="72">
        <v>426</v>
      </c>
      <c r="B461" s="351" t="s">
        <v>1255</v>
      </c>
      <c r="C461" s="351"/>
      <c r="D461" s="83">
        <v>960.5</v>
      </c>
    </row>
    <row r="462" spans="1:4" ht="12" customHeight="1">
      <c r="A462" s="72">
        <v>427</v>
      </c>
      <c r="B462" s="351" t="s">
        <v>1257</v>
      </c>
      <c r="C462" s="351"/>
      <c r="D462" s="83">
        <v>1107.1</v>
      </c>
    </row>
    <row r="463" spans="1:4" ht="12" customHeight="1">
      <c r="A463" s="72">
        <v>428</v>
      </c>
      <c r="B463" s="351" t="s">
        <v>1259</v>
      </c>
      <c r="C463" s="351"/>
      <c r="D463" s="83">
        <v>1129.1</v>
      </c>
    </row>
    <row r="464" spans="1:4" ht="12" customHeight="1">
      <c r="A464" s="72">
        <v>429</v>
      </c>
      <c r="B464" s="351" t="s">
        <v>1261</v>
      </c>
      <c r="C464" s="351"/>
      <c r="D464" s="83">
        <v>1131.6</v>
      </c>
    </row>
    <row r="465" spans="1:4" ht="12" customHeight="1">
      <c r="A465" s="72">
        <v>430</v>
      </c>
      <c r="B465" s="351" t="s">
        <v>1263</v>
      </c>
      <c r="C465" s="351"/>
      <c r="D465" s="83">
        <v>983.4</v>
      </c>
    </row>
    <row r="466" spans="1:4" ht="12" customHeight="1">
      <c r="A466" s="72">
        <v>431</v>
      </c>
      <c r="B466" s="351" t="s">
        <v>1265</v>
      </c>
      <c r="C466" s="351"/>
      <c r="D466" s="83">
        <v>970.6</v>
      </c>
    </row>
    <row r="467" spans="1:4" ht="12" customHeight="1">
      <c r="A467" s="72">
        <v>432</v>
      </c>
      <c r="B467" s="351" t="s">
        <v>1267</v>
      </c>
      <c r="C467" s="351"/>
      <c r="D467" s="83">
        <v>970.1</v>
      </c>
    </row>
    <row r="468" spans="1:4" ht="12" customHeight="1">
      <c r="A468" s="72">
        <v>433</v>
      </c>
      <c r="B468" s="351" t="s">
        <v>1269</v>
      </c>
      <c r="C468" s="351"/>
      <c r="D468" s="83">
        <v>956.7</v>
      </c>
    </row>
    <row r="469" spans="1:4" ht="12" customHeight="1">
      <c r="A469" s="72">
        <v>434</v>
      </c>
      <c r="B469" s="351" t="s">
        <v>1271</v>
      </c>
      <c r="C469" s="351"/>
      <c r="D469" s="83">
        <v>977.1</v>
      </c>
    </row>
    <row r="470" spans="1:4" ht="12" customHeight="1">
      <c r="A470" s="72">
        <v>435</v>
      </c>
      <c r="B470" s="351" t="s">
        <v>1274</v>
      </c>
      <c r="C470" s="351"/>
      <c r="D470" s="83">
        <v>223.5</v>
      </c>
    </row>
    <row r="471" spans="1:4" ht="12" customHeight="1">
      <c r="A471" s="72">
        <v>436</v>
      </c>
      <c r="B471" s="351" t="s">
        <v>1277</v>
      </c>
      <c r="C471" s="351"/>
      <c r="D471" s="83">
        <v>1719.5</v>
      </c>
    </row>
    <row r="472" spans="1:4" ht="12" customHeight="1">
      <c r="A472" s="72">
        <v>437</v>
      </c>
      <c r="B472" s="351" t="s">
        <v>1280</v>
      </c>
      <c r="C472" s="351"/>
      <c r="D472" s="83">
        <v>1437.6</v>
      </c>
    </row>
    <row r="473" spans="1:4" ht="12" customHeight="1">
      <c r="A473" s="72">
        <v>438</v>
      </c>
      <c r="B473" s="351" t="s">
        <v>1287</v>
      </c>
      <c r="C473" s="351"/>
      <c r="D473" s="83">
        <v>148.6</v>
      </c>
    </row>
    <row r="474" spans="1:4" ht="12" customHeight="1">
      <c r="A474" s="72">
        <v>439</v>
      </c>
      <c r="B474" s="351" t="s">
        <v>1290</v>
      </c>
      <c r="C474" s="351"/>
      <c r="D474" s="83">
        <v>44.1</v>
      </c>
    </row>
    <row r="475" spans="1:4" ht="12" customHeight="1">
      <c r="A475" s="76">
        <v>440</v>
      </c>
      <c r="B475" s="358" t="s">
        <v>1293</v>
      </c>
      <c r="C475" s="358"/>
      <c r="D475" s="87">
        <v>65.7</v>
      </c>
    </row>
    <row r="476" spans="1:4" ht="12" customHeight="1">
      <c r="A476" s="69"/>
      <c r="B476" s="359" t="s">
        <v>130</v>
      </c>
      <c r="C476" s="359"/>
      <c r="D476" s="78">
        <f>SUM(D416:D475)</f>
        <v>46749.00999999998</v>
      </c>
    </row>
    <row r="477" spans="1:4" ht="12" customHeight="1">
      <c r="A477" s="69"/>
      <c r="B477" s="362" t="s">
        <v>1300</v>
      </c>
      <c r="C477" s="362"/>
      <c r="D477" s="362"/>
    </row>
    <row r="478" spans="1:4" ht="12" customHeight="1">
      <c r="A478" s="85">
        <v>441</v>
      </c>
      <c r="B478" s="360" t="s">
        <v>1301</v>
      </c>
      <c r="C478" s="360"/>
      <c r="D478" s="80">
        <v>610.6</v>
      </c>
    </row>
    <row r="479" spans="1:4" ht="12" customHeight="1">
      <c r="A479" s="72">
        <v>442</v>
      </c>
      <c r="B479" s="351" t="s">
        <v>1304</v>
      </c>
      <c r="C479" s="351"/>
      <c r="D479" s="81">
        <v>315.9</v>
      </c>
    </row>
    <row r="480" spans="1:4" ht="12" customHeight="1">
      <c r="A480" s="72">
        <v>443</v>
      </c>
      <c r="B480" s="351" t="s">
        <v>1307</v>
      </c>
      <c r="C480" s="351"/>
      <c r="D480" s="81">
        <v>565.7</v>
      </c>
    </row>
    <row r="481" spans="1:4" ht="12" customHeight="1">
      <c r="A481" s="72">
        <v>444</v>
      </c>
      <c r="B481" s="351" t="s">
        <v>1310</v>
      </c>
      <c r="C481" s="351"/>
      <c r="D481" s="81">
        <v>834.2</v>
      </c>
    </row>
    <row r="482" spans="1:4" ht="12" customHeight="1">
      <c r="A482" s="72">
        <v>445</v>
      </c>
      <c r="B482" s="351" t="s">
        <v>1313</v>
      </c>
      <c r="C482" s="351"/>
      <c r="D482" s="81">
        <v>845.1</v>
      </c>
    </row>
    <row r="483" spans="1:4" ht="12" customHeight="1">
      <c r="A483" s="72">
        <v>446</v>
      </c>
      <c r="B483" s="351" t="s">
        <v>1316</v>
      </c>
      <c r="C483" s="351"/>
      <c r="D483" s="81">
        <v>830.1</v>
      </c>
    </row>
    <row r="484" spans="1:4" ht="12" customHeight="1">
      <c r="A484" s="72">
        <v>447</v>
      </c>
      <c r="B484" s="351" t="s">
        <v>1319</v>
      </c>
      <c r="C484" s="351"/>
      <c r="D484" s="81">
        <v>833.8</v>
      </c>
    </row>
    <row r="485" spans="1:4" ht="12" customHeight="1">
      <c r="A485" s="72">
        <v>448</v>
      </c>
      <c r="B485" s="351" t="s">
        <v>1322</v>
      </c>
      <c r="C485" s="351"/>
      <c r="D485" s="81">
        <v>49.1</v>
      </c>
    </row>
    <row r="486" spans="1:4" ht="12" customHeight="1">
      <c r="A486" s="72">
        <v>449</v>
      </c>
      <c r="B486" s="351" t="s">
        <v>1325</v>
      </c>
      <c r="C486" s="351"/>
      <c r="D486" s="81">
        <v>50.6</v>
      </c>
    </row>
    <row r="487" spans="1:4" ht="12" customHeight="1">
      <c r="A487" s="72">
        <v>450</v>
      </c>
      <c r="B487" s="351" t="s">
        <v>1328</v>
      </c>
      <c r="C487" s="351"/>
      <c r="D487" s="81">
        <v>165.28</v>
      </c>
    </row>
    <row r="488" spans="1:4" ht="12" customHeight="1">
      <c r="A488" s="72">
        <v>451</v>
      </c>
      <c r="B488" s="351" t="s">
        <v>1331</v>
      </c>
      <c r="C488" s="351"/>
      <c r="D488" s="83">
        <v>91</v>
      </c>
    </row>
    <row r="489" spans="1:4" ht="12" customHeight="1">
      <c r="A489" s="72">
        <v>452</v>
      </c>
      <c r="B489" s="351" t="s">
        <v>1333</v>
      </c>
      <c r="C489" s="351"/>
      <c r="D489" s="83">
        <v>116.6</v>
      </c>
    </row>
    <row r="490" spans="1:4" ht="12" customHeight="1">
      <c r="A490" s="72">
        <v>453</v>
      </c>
      <c r="B490" s="351" t="s">
        <v>1336</v>
      </c>
      <c r="C490" s="351"/>
      <c r="D490" s="83">
        <v>101.06</v>
      </c>
    </row>
    <row r="491" spans="1:4" ht="12" customHeight="1">
      <c r="A491" s="72">
        <v>454</v>
      </c>
      <c r="B491" s="351" t="s">
        <v>1339</v>
      </c>
      <c r="C491" s="351"/>
      <c r="D491" s="83">
        <v>64</v>
      </c>
    </row>
    <row r="492" spans="1:4" ht="12" customHeight="1">
      <c r="A492" s="72">
        <v>455</v>
      </c>
      <c r="B492" s="351" t="s">
        <v>1341</v>
      </c>
      <c r="C492" s="351"/>
      <c r="D492" s="83">
        <v>56</v>
      </c>
    </row>
    <row r="493" spans="1:4" ht="12" customHeight="1">
      <c r="A493" s="72">
        <v>456</v>
      </c>
      <c r="B493" s="351" t="s">
        <v>1343</v>
      </c>
      <c r="C493" s="351"/>
      <c r="D493" s="83">
        <v>96.95</v>
      </c>
    </row>
    <row r="494" spans="1:4" ht="12" customHeight="1">
      <c r="A494" s="72">
        <v>457</v>
      </c>
      <c r="B494" s="351" t="s">
        <v>1346</v>
      </c>
      <c r="C494" s="351"/>
      <c r="D494" s="83">
        <v>119.5</v>
      </c>
    </row>
    <row r="495" spans="1:4" ht="12" customHeight="1">
      <c r="A495" s="72">
        <v>458</v>
      </c>
      <c r="B495" s="351" t="s">
        <v>1349</v>
      </c>
      <c r="C495" s="351"/>
      <c r="D495" s="83">
        <v>99.2</v>
      </c>
    </row>
    <row r="496" spans="1:4" ht="12" customHeight="1">
      <c r="A496" s="72">
        <v>459</v>
      </c>
      <c r="B496" s="351" t="s">
        <v>1352</v>
      </c>
      <c r="C496" s="351"/>
      <c r="D496" s="83">
        <v>86.3</v>
      </c>
    </row>
    <row r="497" spans="1:4" ht="12" customHeight="1">
      <c r="A497" s="72">
        <v>460</v>
      </c>
      <c r="B497" s="351" t="s">
        <v>1355</v>
      </c>
      <c r="C497" s="351"/>
      <c r="D497" s="83">
        <v>933.2</v>
      </c>
    </row>
    <row r="498" spans="1:4" ht="12" customHeight="1">
      <c r="A498" s="72">
        <v>461</v>
      </c>
      <c r="B498" s="351" t="s">
        <v>1358</v>
      </c>
      <c r="C498" s="351"/>
      <c r="D498" s="83">
        <v>135.8</v>
      </c>
    </row>
    <row r="499" spans="1:4" ht="12" customHeight="1">
      <c r="A499" s="72">
        <v>462</v>
      </c>
      <c r="B499" s="351" t="s">
        <v>1360</v>
      </c>
      <c r="C499" s="351"/>
      <c r="D499" s="87">
        <v>97.2</v>
      </c>
    </row>
    <row r="500" spans="1:4" ht="12" customHeight="1">
      <c r="A500" s="72">
        <v>463</v>
      </c>
      <c r="B500" s="351" t="s">
        <v>1363</v>
      </c>
      <c r="C500" s="351"/>
      <c r="D500" s="83">
        <v>221.5</v>
      </c>
    </row>
    <row r="501" spans="1:4" ht="12" customHeight="1">
      <c r="A501" s="72">
        <v>464</v>
      </c>
      <c r="B501" s="351" t="s">
        <v>1365</v>
      </c>
      <c r="C501" s="351"/>
      <c r="D501" s="83">
        <v>90.9</v>
      </c>
    </row>
    <row r="502" spans="1:4" ht="12" customHeight="1">
      <c r="A502" s="72">
        <v>465</v>
      </c>
      <c r="B502" s="351" t="s">
        <v>1368</v>
      </c>
      <c r="C502" s="351"/>
      <c r="D502" s="83">
        <v>147.6</v>
      </c>
    </row>
    <row r="503" spans="1:4" ht="12" customHeight="1">
      <c r="A503" s="72">
        <v>466</v>
      </c>
      <c r="B503" s="351" t="s">
        <v>1371</v>
      </c>
      <c r="C503" s="351"/>
      <c r="D503" s="83">
        <v>186.5</v>
      </c>
    </row>
    <row r="504" spans="1:4" ht="12" customHeight="1">
      <c r="A504" s="72">
        <v>467</v>
      </c>
      <c r="B504" s="351" t="s">
        <v>1374</v>
      </c>
      <c r="C504" s="351"/>
      <c r="D504" s="83">
        <v>92</v>
      </c>
    </row>
    <row r="505" spans="1:4" ht="12" customHeight="1">
      <c r="A505" s="72">
        <v>468</v>
      </c>
      <c r="B505" s="351" t="s">
        <v>1376</v>
      </c>
      <c r="C505" s="351"/>
      <c r="D505" s="83">
        <v>55.7</v>
      </c>
    </row>
    <row r="506" spans="1:4" ht="12" customHeight="1">
      <c r="A506" s="72">
        <v>469</v>
      </c>
      <c r="B506" s="351" t="s">
        <v>1379</v>
      </c>
      <c r="C506" s="351"/>
      <c r="D506" s="83">
        <v>111.3</v>
      </c>
    </row>
    <row r="507" spans="1:4" ht="12" customHeight="1">
      <c r="A507" s="72">
        <v>470</v>
      </c>
      <c r="B507" s="351" t="s">
        <v>1382</v>
      </c>
      <c r="C507" s="351"/>
      <c r="D507" s="83">
        <v>135.2</v>
      </c>
    </row>
    <row r="508" spans="1:4" ht="12" customHeight="1">
      <c r="A508" s="72">
        <v>471</v>
      </c>
      <c r="B508" s="351" t="s">
        <v>1385</v>
      </c>
      <c r="C508" s="351"/>
      <c r="D508" s="83">
        <v>103.6</v>
      </c>
    </row>
    <row r="509" spans="1:4" ht="12" customHeight="1">
      <c r="A509" s="72">
        <v>472</v>
      </c>
      <c r="B509" s="351" t="s">
        <v>1388</v>
      </c>
      <c r="C509" s="351"/>
      <c r="D509" s="83">
        <v>139.29</v>
      </c>
    </row>
    <row r="510" spans="1:4" ht="12" customHeight="1">
      <c r="A510" s="72">
        <v>473</v>
      </c>
      <c r="B510" s="351" t="s">
        <v>1391</v>
      </c>
      <c r="C510" s="351"/>
      <c r="D510" s="83">
        <v>124</v>
      </c>
    </row>
    <row r="511" spans="1:4" ht="12" customHeight="1">
      <c r="A511" s="72">
        <v>474</v>
      </c>
      <c r="B511" s="351" t="s">
        <v>1396</v>
      </c>
      <c r="C511" s="351"/>
      <c r="D511" s="83">
        <v>88</v>
      </c>
    </row>
    <row r="512" spans="1:4" ht="12" customHeight="1">
      <c r="A512" s="72">
        <v>475</v>
      </c>
      <c r="B512" s="351" t="s">
        <v>1399</v>
      </c>
      <c r="C512" s="351"/>
      <c r="D512" s="83">
        <v>1300.1</v>
      </c>
    </row>
    <row r="513" spans="1:4" ht="12" customHeight="1">
      <c r="A513" s="72">
        <v>476</v>
      </c>
      <c r="B513" s="351" t="s">
        <v>1402</v>
      </c>
      <c r="C513" s="351"/>
      <c r="D513" s="83">
        <v>1301.59</v>
      </c>
    </row>
    <row r="514" spans="1:4" ht="12" customHeight="1">
      <c r="A514" s="72">
        <v>477</v>
      </c>
      <c r="B514" s="351" t="s">
        <v>1405</v>
      </c>
      <c r="C514" s="351"/>
      <c r="D514" s="83">
        <v>1289.23</v>
      </c>
    </row>
    <row r="515" spans="1:4" ht="12" customHeight="1">
      <c r="A515" s="72">
        <v>478</v>
      </c>
      <c r="B515" s="351" t="s">
        <v>1409</v>
      </c>
      <c r="C515" s="351"/>
      <c r="D515" s="83">
        <v>1253.97</v>
      </c>
    </row>
    <row r="516" spans="1:4" ht="12" customHeight="1">
      <c r="A516" s="72">
        <v>479</v>
      </c>
      <c r="B516" s="351" t="s">
        <v>1412</v>
      </c>
      <c r="C516" s="351"/>
      <c r="D516" s="83">
        <v>1313.3</v>
      </c>
    </row>
    <row r="517" spans="1:4" ht="12" customHeight="1">
      <c r="A517" s="72">
        <v>480</v>
      </c>
      <c r="B517" s="351" t="s">
        <v>1415</v>
      </c>
      <c r="C517" s="351"/>
      <c r="D517" s="83">
        <v>1302.49</v>
      </c>
    </row>
    <row r="518" spans="1:4" ht="12" customHeight="1">
      <c r="A518" s="72">
        <v>481</v>
      </c>
      <c r="B518" s="351" t="s">
        <v>1418</v>
      </c>
      <c r="C518" s="351"/>
      <c r="D518" s="83">
        <v>1280.86</v>
      </c>
    </row>
    <row r="519" spans="1:4" ht="12" customHeight="1">
      <c r="A519" s="72">
        <v>482</v>
      </c>
      <c r="B519" s="351" t="s">
        <v>1421</v>
      </c>
      <c r="C519" s="351"/>
      <c r="D519" s="83">
        <v>1306.54</v>
      </c>
    </row>
    <row r="520" spans="1:4" ht="12" customHeight="1">
      <c r="A520" s="72">
        <v>483</v>
      </c>
      <c r="B520" s="351" t="s">
        <v>1424</v>
      </c>
      <c r="C520" s="351"/>
      <c r="D520" s="83">
        <v>542.6</v>
      </c>
    </row>
    <row r="521" spans="1:4" ht="12" customHeight="1">
      <c r="A521" s="72">
        <v>484</v>
      </c>
      <c r="B521" s="351" t="s">
        <v>1427</v>
      </c>
      <c r="C521" s="351"/>
      <c r="D521" s="83">
        <v>215.5</v>
      </c>
    </row>
    <row r="522" spans="1:4" ht="12" customHeight="1">
      <c r="A522" s="72">
        <v>485</v>
      </c>
      <c r="B522" s="351" t="s">
        <v>1430</v>
      </c>
      <c r="C522" s="351"/>
      <c r="D522" s="88">
        <v>544.5</v>
      </c>
    </row>
    <row r="523" spans="1:4" ht="12" customHeight="1">
      <c r="A523" s="72">
        <v>486</v>
      </c>
      <c r="B523" s="351" t="s">
        <v>1433</v>
      </c>
      <c r="C523" s="351"/>
      <c r="D523" s="87">
        <v>254.7</v>
      </c>
    </row>
    <row r="524" spans="1:4" ht="12" customHeight="1">
      <c r="A524" s="72">
        <v>487</v>
      </c>
      <c r="B524" s="351" t="s">
        <v>1436</v>
      </c>
      <c r="C524" s="351"/>
      <c r="D524" s="83">
        <v>133.9</v>
      </c>
    </row>
    <row r="525" spans="1:4" ht="12" customHeight="1">
      <c r="A525" s="76">
        <v>488</v>
      </c>
      <c r="B525" s="358" t="s">
        <v>1438</v>
      </c>
      <c r="C525" s="358"/>
      <c r="D525" s="82">
        <v>116.7</v>
      </c>
    </row>
    <row r="526" spans="1:4" ht="16.5" customHeight="1">
      <c r="A526" s="69"/>
      <c r="B526" s="359" t="s">
        <v>130</v>
      </c>
      <c r="C526" s="359"/>
      <c r="D526" s="84">
        <f>SUM(D478:D525)</f>
        <v>20748.760000000002</v>
      </c>
    </row>
    <row r="527" spans="1:4" ht="12" customHeight="1">
      <c r="A527" s="69"/>
      <c r="B527" s="362" t="s">
        <v>1443</v>
      </c>
      <c r="C527" s="362"/>
      <c r="D527" s="362"/>
    </row>
    <row r="528" spans="1:4" ht="12" customHeight="1">
      <c r="A528" s="85">
        <v>489</v>
      </c>
      <c r="B528" s="360" t="s">
        <v>1444</v>
      </c>
      <c r="C528" s="360"/>
      <c r="D528" s="86">
        <v>298.1</v>
      </c>
    </row>
    <row r="529" spans="1:4" ht="12" customHeight="1">
      <c r="A529" s="72">
        <v>490</v>
      </c>
      <c r="B529" s="351" t="s">
        <v>1447</v>
      </c>
      <c r="C529" s="351"/>
      <c r="D529" s="83">
        <v>314</v>
      </c>
    </row>
    <row r="530" spans="1:4" ht="12" customHeight="1">
      <c r="A530" s="72">
        <v>491</v>
      </c>
      <c r="B530" s="351" t="s">
        <v>1450</v>
      </c>
      <c r="C530" s="351"/>
      <c r="D530" s="83">
        <v>310.1</v>
      </c>
    </row>
    <row r="531" spans="1:4" ht="12" customHeight="1">
      <c r="A531" s="72">
        <v>492</v>
      </c>
      <c r="B531" s="351" t="s">
        <v>1453</v>
      </c>
      <c r="C531" s="351"/>
      <c r="D531" s="83">
        <v>64.3</v>
      </c>
    </row>
    <row r="532" spans="1:4" ht="12" customHeight="1">
      <c r="A532" s="72">
        <v>493</v>
      </c>
      <c r="B532" s="351" t="s">
        <v>1456</v>
      </c>
      <c r="C532" s="351"/>
      <c r="D532" s="83">
        <v>87.4</v>
      </c>
    </row>
    <row r="533" spans="1:4" ht="12" customHeight="1">
      <c r="A533" s="72">
        <v>494</v>
      </c>
      <c r="B533" s="351" t="s">
        <v>1459</v>
      </c>
      <c r="C533" s="351"/>
      <c r="D533" s="83">
        <v>278.5</v>
      </c>
    </row>
    <row r="534" spans="1:4" ht="12" customHeight="1">
      <c r="A534" s="72">
        <v>495</v>
      </c>
      <c r="B534" s="351" t="s">
        <v>1462</v>
      </c>
      <c r="C534" s="351"/>
      <c r="D534" s="83">
        <v>279.4</v>
      </c>
    </row>
    <row r="535" spans="1:4" ht="12" customHeight="1">
      <c r="A535" s="72">
        <v>496</v>
      </c>
      <c r="B535" s="351" t="s">
        <v>1465</v>
      </c>
      <c r="C535" s="351"/>
      <c r="D535" s="83">
        <v>95.4</v>
      </c>
    </row>
    <row r="536" spans="1:4" ht="12" customHeight="1">
      <c r="A536" s="72">
        <v>497</v>
      </c>
      <c r="B536" s="351" t="s">
        <v>1468</v>
      </c>
      <c r="C536" s="351"/>
      <c r="D536" s="83">
        <v>157.3</v>
      </c>
    </row>
    <row r="537" spans="1:4" ht="12" customHeight="1">
      <c r="A537" s="72">
        <v>498</v>
      </c>
      <c r="B537" s="351" t="s">
        <v>1471</v>
      </c>
      <c r="C537" s="351"/>
      <c r="D537" s="83">
        <v>833.4</v>
      </c>
    </row>
    <row r="538" spans="1:4" ht="12" customHeight="1">
      <c r="A538" s="72">
        <v>499</v>
      </c>
      <c r="B538" s="351" t="s">
        <v>1474</v>
      </c>
      <c r="C538" s="351"/>
      <c r="D538" s="83">
        <v>832</v>
      </c>
    </row>
    <row r="539" spans="1:4" ht="12" customHeight="1">
      <c r="A539" s="72">
        <v>500</v>
      </c>
      <c r="B539" s="351" t="s">
        <v>1477</v>
      </c>
      <c r="C539" s="351"/>
      <c r="D539" s="83">
        <v>1293.8</v>
      </c>
    </row>
    <row r="540" spans="1:4" ht="12" customHeight="1">
      <c r="A540" s="72">
        <v>501</v>
      </c>
      <c r="B540" s="351" t="s">
        <v>1480</v>
      </c>
      <c r="C540" s="351"/>
      <c r="D540" s="83">
        <v>1295.6</v>
      </c>
    </row>
    <row r="541" spans="1:4" ht="12" customHeight="1">
      <c r="A541" s="72">
        <v>502</v>
      </c>
      <c r="B541" s="351" t="s">
        <v>1483</v>
      </c>
      <c r="C541" s="351"/>
      <c r="D541" s="83">
        <v>1338.1</v>
      </c>
    </row>
    <row r="542" spans="1:4" ht="12" customHeight="1">
      <c r="A542" s="72">
        <v>503</v>
      </c>
      <c r="B542" s="351" t="s">
        <v>1486</v>
      </c>
      <c r="C542" s="351"/>
      <c r="D542" s="83">
        <v>135.9</v>
      </c>
    </row>
    <row r="543" spans="1:4" ht="12" customHeight="1">
      <c r="A543" s="72">
        <v>504</v>
      </c>
      <c r="B543" s="351" t="s">
        <v>1488</v>
      </c>
      <c r="C543" s="351"/>
      <c r="D543" s="83">
        <v>100.4</v>
      </c>
    </row>
    <row r="544" spans="1:4" ht="12" customHeight="1">
      <c r="A544" s="72">
        <v>505</v>
      </c>
      <c r="B544" s="351" t="s">
        <v>1490</v>
      </c>
      <c r="C544" s="351"/>
      <c r="D544" s="83">
        <v>101.3</v>
      </c>
    </row>
    <row r="545" spans="1:4" ht="12" customHeight="1">
      <c r="A545" s="72">
        <v>506</v>
      </c>
      <c r="B545" s="351" t="s">
        <v>1493</v>
      </c>
      <c r="C545" s="351"/>
      <c r="D545" s="83">
        <v>102.9</v>
      </c>
    </row>
    <row r="546" spans="1:4" ht="12" customHeight="1">
      <c r="A546" s="72">
        <v>507</v>
      </c>
      <c r="B546" s="351" t="s">
        <v>1496</v>
      </c>
      <c r="C546" s="351"/>
      <c r="D546" s="83">
        <v>278.1</v>
      </c>
    </row>
    <row r="547" spans="1:4" ht="12" customHeight="1">
      <c r="A547" s="72">
        <v>508</v>
      </c>
      <c r="B547" s="351" t="s">
        <v>1499</v>
      </c>
      <c r="C547" s="351"/>
      <c r="D547" s="83">
        <v>279.2</v>
      </c>
    </row>
    <row r="548" spans="1:4" ht="12" customHeight="1">
      <c r="A548" s="72">
        <v>509</v>
      </c>
      <c r="B548" s="351" t="s">
        <v>1502</v>
      </c>
      <c r="C548" s="351"/>
      <c r="D548" s="86">
        <v>183.5</v>
      </c>
    </row>
    <row r="549" spans="1:4" ht="12" customHeight="1">
      <c r="A549" s="72">
        <v>510</v>
      </c>
      <c r="B549" s="351" t="s">
        <v>1505</v>
      </c>
      <c r="C549" s="351"/>
      <c r="D549" s="83">
        <v>164.2</v>
      </c>
    </row>
    <row r="550" spans="1:4" ht="12" customHeight="1">
      <c r="A550" s="72">
        <v>511</v>
      </c>
      <c r="B550" s="351" t="s">
        <v>1508</v>
      </c>
      <c r="C550" s="351"/>
      <c r="D550" s="83">
        <v>179</v>
      </c>
    </row>
    <row r="551" spans="1:4" ht="12" customHeight="1">
      <c r="A551" s="72">
        <v>512</v>
      </c>
      <c r="B551" s="351" t="s">
        <v>1511</v>
      </c>
      <c r="C551" s="351"/>
      <c r="D551" s="83">
        <v>115.7</v>
      </c>
    </row>
    <row r="552" spans="1:4" ht="12" customHeight="1">
      <c r="A552" s="72">
        <v>513</v>
      </c>
      <c r="B552" s="351" t="s">
        <v>1513</v>
      </c>
      <c r="C552" s="351"/>
      <c r="D552" s="83">
        <v>835.1</v>
      </c>
    </row>
    <row r="553" spans="1:4" ht="12" customHeight="1">
      <c r="A553" s="72">
        <v>514</v>
      </c>
      <c r="B553" s="351" t="s">
        <v>1516</v>
      </c>
      <c r="C553" s="351"/>
      <c r="D553" s="83">
        <v>837.9</v>
      </c>
    </row>
    <row r="554" spans="1:4" ht="12" customHeight="1">
      <c r="A554" s="72">
        <v>515</v>
      </c>
      <c r="B554" s="351" t="s">
        <v>1519</v>
      </c>
      <c r="C554" s="351"/>
      <c r="D554" s="83">
        <v>471.5</v>
      </c>
    </row>
    <row r="555" spans="1:4" ht="12" customHeight="1">
      <c r="A555" s="72">
        <v>516</v>
      </c>
      <c r="B555" s="351" t="s">
        <v>1522</v>
      </c>
      <c r="C555" s="351"/>
      <c r="D555" s="83">
        <v>839.5</v>
      </c>
    </row>
    <row r="556" spans="1:4" ht="12" customHeight="1">
      <c r="A556" s="72">
        <v>517</v>
      </c>
      <c r="B556" s="351" t="s">
        <v>1525</v>
      </c>
      <c r="C556" s="351"/>
      <c r="D556" s="83">
        <v>836.6</v>
      </c>
    </row>
    <row r="557" spans="1:4" ht="12" customHeight="1">
      <c r="A557" s="72">
        <v>518</v>
      </c>
      <c r="B557" s="351" t="s">
        <v>1528</v>
      </c>
      <c r="C557" s="351"/>
      <c r="D557" s="83">
        <v>852.3</v>
      </c>
    </row>
    <row r="558" spans="1:4" ht="12" customHeight="1">
      <c r="A558" s="72">
        <v>519</v>
      </c>
      <c r="B558" s="351" t="s">
        <v>1531</v>
      </c>
      <c r="C558" s="351"/>
      <c r="D558" s="83">
        <v>870.4</v>
      </c>
    </row>
    <row r="559" spans="1:4" ht="12" customHeight="1">
      <c r="A559" s="72">
        <v>520</v>
      </c>
      <c r="B559" s="351" t="s">
        <v>1534</v>
      </c>
      <c r="C559" s="351"/>
      <c r="D559" s="83">
        <v>864.7</v>
      </c>
    </row>
    <row r="560" spans="1:4" ht="12" customHeight="1">
      <c r="A560" s="72">
        <v>521</v>
      </c>
      <c r="B560" s="351" t="s">
        <v>1537</v>
      </c>
      <c r="C560" s="351"/>
      <c r="D560" s="83">
        <v>831.3</v>
      </c>
    </row>
    <row r="561" spans="1:4" ht="12" customHeight="1">
      <c r="A561" s="72">
        <v>522</v>
      </c>
      <c r="B561" s="351" t="s">
        <v>1540</v>
      </c>
      <c r="C561" s="351"/>
      <c r="D561" s="83">
        <v>836.7</v>
      </c>
    </row>
    <row r="562" spans="1:4" ht="12" customHeight="1">
      <c r="A562" s="72">
        <v>523</v>
      </c>
      <c r="B562" s="351" t="s">
        <v>1543</v>
      </c>
      <c r="C562" s="351"/>
      <c r="D562" s="83">
        <v>836.5</v>
      </c>
    </row>
    <row r="563" spans="1:4" ht="12" customHeight="1">
      <c r="A563" s="72">
        <v>524</v>
      </c>
      <c r="B563" s="351" t="s">
        <v>1546</v>
      </c>
      <c r="C563" s="351"/>
      <c r="D563" s="83">
        <v>1290.6</v>
      </c>
    </row>
    <row r="564" spans="1:4" ht="12" customHeight="1">
      <c r="A564" s="72">
        <v>525</v>
      </c>
      <c r="B564" s="351" t="s">
        <v>1549</v>
      </c>
      <c r="C564" s="351"/>
      <c r="D564" s="83">
        <v>2465.9</v>
      </c>
    </row>
    <row r="565" spans="1:4" ht="12" customHeight="1">
      <c r="A565" s="72">
        <v>526</v>
      </c>
      <c r="B565" s="351" t="s">
        <v>1553</v>
      </c>
      <c r="C565" s="351"/>
      <c r="D565" s="83">
        <v>3462.5</v>
      </c>
    </row>
    <row r="566" spans="1:4" ht="12" customHeight="1">
      <c r="A566" s="72">
        <v>527</v>
      </c>
      <c r="B566" s="351" t="s">
        <v>1556</v>
      </c>
      <c r="C566" s="351"/>
      <c r="D566" s="83">
        <v>3484.6</v>
      </c>
    </row>
    <row r="567" spans="1:4" ht="12" customHeight="1">
      <c r="A567" s="72">
        <v>528</v>
      </c>
      <c r="B567" s="351" t="s">
        <v>1559</v>
      </c>
      <c r="C567" s="351"/>
      <c r="D567" s="83">
        <v>3539.9</v>
      </c>
    </row>
    <row r="568" spans="1:4" ht="12" customHeight="1">
      <c r="A568" s="72">
        <v>529</v>
      </c>
      <c r="B568" s="351" t="s">
        <v>1563</v>
      </c>
      <c r="C568" s="351"/>
      <c r="D568" s="83">
        <v>3562.3</v>
      </c>
    </row>
    <row r="569" spans="1:4" ht="12" customHeight="1">
      <c r="A569" s="72">
        <v>530</v>
      </c>
      <c r="B569" s="351" t="s">
        <v>1566</v>
      </c>
      <c r="C569" s="351"/>
      <c r="D569" s="83">
        <v>4000.7</v>
      </c>
    </row>
    <row r="570" spans="1:4" ht="12" customHeight="1">
      <c r="A570" s="72">
        <v>531</v>
      </c>
      <c r="B570" s="351" t="s">
        <v>1569</v>
      </c>
      <c r="C570" s="351"/>
      <c r="D570" s="83">
        <v>473.5</v>
      </c>
    </row>
    <row r="571" spans="1:4" ht="12" customHeight="1">
      <c r="A571" s="72">
        <v>532</v>
      </c>
      <c r="B571" s="351" t="s">
        <v>1572</v>
      </c>
      <c r="C571" s="351"/>
      <c r="D571" s="83">
        <v>809.4</v>
      </c>
    </row>
    <row r="572" spans="1:4" ht="12" customHeight="1">
      <c r="A572" s="72">
        <v>533</v>
      </c>
      <c r="B572" s="351" t="s">
        <v>1575</v>
      </c>
      <c r="C572" s="351"/>
      <c r="D572" s="83">
        <v>643.6</v>
      </c>
    </row>
    <row r="573" spans="1:4" ht="12" customHeight="1">
      <c r="A573" s="72">
        <v>534</v>
      </c>
      <c r="B573" s="351" t="s">
        <v>1577</v>
      </c>
      <c r="C573" s="351"/>
      <c r="D573" s="86">
        <v>1280.2</v>
      </c>
    </row>
    <row r="574" spans="1:4" ht="12" customHeight="1">
      <c r="A574" s="76">
        <v>535</v>
      </c>
      <c r="B574" s="358" t="s">
        <v>1579</v>
      </c>
      <c r="C574" s="358"/>
      <c r="D574" s="87">
        <v>1239.1</v>
      </c>
    </row>
    <row r="575" spans="1:4" ht="15.75" customHeight="1">
      <c r="A575" s="69"/>
      <c r="B575" s="359" t="s">
        <v>130</v>
      </c>
      <c r="C575" s="359"/>
      <c r="D575" s="92">
        <f>SUM(D528:D574)</f>
        <v>44282.399999999994</v>
      </c>
    </row>
    <row r="576" spans="1:4" ht="12" customHeight="1">
      <c r="A576" s="69"/>
      <c r="B576" s="362" t="s">
        <v>1584</v>
      </c>
      <c r="C576" s="362"/>
      <c r="D576" s="362"/>
    </row>
    <row r="577" spans="1:4" ht="12" customHeight="1">
      <c r="A577" s="85">
        <v>536</v>
      </c>
      <c r="B577" s="360" t="s">
        <v>1585</v>
      </c>
      <c r="C577" s="360"/>
      <c r="D577" s="91">
        <v>921.8</v>
      </c>
    </row>
    <row r="578" spans="1:4" ht="12" customHeight="1">
      <c r="A578" s="72">
        <v>537</v>
      </c>
      <c r="B578" s="351" t="s">
        <v>1588</v>
      </c>
      <c r="C578" s="351"/>
      <c r="D578" s="81">
        <v>1143.5</v>
      </c>
    </row>
    <row r="579" spans="1:4" ht="12" customHeight="1">
      <c r="A579" s="72"/>
      <c r="B579" s="352" t="s">
        <v>130</v>
      </c>
      <c r="C579" s="352"/>
      <c r="D579" s="93">
        <f>SUM(D577:D578)</f>
        <v>2065.3</v>
      </c>
    </row>
    <row r="580" spans="1:4" ht="12" customHeight="1">
      <c r="A580" s="72"/>
      <c r="B580" s="354" t="s">
        <v>1591</v>
      </c>
      <c r="C580" s="354"/>
      <c r="D580" s="354"/>
    </row>
    <row r="581" spans="1:4" ht="12" customHeight="1">
      <c r="A581" s="72">
        <v>538</v>
      </c>
      <c r="B581" s="351" t="s">
        <v>1592</v>
      </c>
      <c r="C581" s="351"/>
      <c r="D581" s="73">
        <v>115.4</v>
      </c>
    </row>
    <row r="582" spans="1:4" ht="12" customHeight="1">
      <c r="A582" s="72">
        <v>539</v>
      </c>
      <c r="B582" s="351" t="s">
        <v>1596</v>
      </c>
      <c r="C582" s="351"/>
      <c r="D582" s="73">
        <v>219.9</v>
      </c>
    </row>
    <row r="583" spans="1:4" ht="12" customHeight="1">
      <c r="A583" s="72">
        <v>540</v>
      </c>
      <c r="B583" s="351" t="s">
        <v>1599</v>
      </c>
      <c r="C583" s="351"/>
      <c r="D583" s="73">
        <v>488.5</v>
      </c>
    </row>
    <row r="584" spans="1:4" ht="12" customHeight="1">
      <c r="A584" s="72">
        <v>541</v>
      </c>
      <c r="B584" s="351" t="s">
        <v>1602</v>
      </c>
      <c r="C584" s="351"/>
      <c r="D584" s="73">
        <v>204.7</v>
      </c>
    </row>
    <row r="585" spans="1:4" ht="12" customHeight="1">
      <c r="A585" s="72">
        <v>542</v>
      </c>
      <c r="B585" s="351" t="s">
        <v>1605</v>
      </c>
      <c r="C585" s="351"/>
      <c r="D585" s="73">
        <v>534.3</v>
      </c>
    </row>
    <row r="586" spans="1:4" ht="12" customHeight="1">
      <c r="A586" s="72">
        <v>543</v>
      </c>
      <c r="B586" s="351" t="s">
        <v>1608</v>
      </c>
      <c r="C586" s="351"/>
      <c r="D586" s="73">
        <v>789</v>
      </c>
    </row>
    <row r="587" spans="1:4" ht="12" customHeight="1">
      <c r="A587" s="72">
        <v>544</v>
      </c>
      <c r="B587" s="351" t="s">
        <v>1611</v>
      </c>
      <c r="C587" s="351"/>
      <c r="D587" s="73">
        <v>528.4</v>
      </c>
    </row>
    <row r="588" spans="1:4" ht="12" customHeight="1">
      <c r="A588" s="72">
        <v>545</v>
      </c>
      <c r="B588" s="351" t="s">
        <v>1614</v>
      </c>
      <c r="C588" s="351"/>
      <c r="D588" s="73">
        <v>184.7</v>
      </c>
    </row>
    <row r="589" spans="1:4" ht="12" customHeight="1">
      <c r="A589" s="72">
        <v>546</v>
      </c>
      <c r="B589" s="351" t="s">
        <v>1617</v>
      </c>
      <c r="C589" s="351"/>
      <c r="D589" s="73">
        <v>255.8</v>
      </c>
    </row>
    <row r="590" spans="1:4" ht="12" customHeight="1">
      <c r="A590" s="72">
        <v>547</v>
      </c>
      <c r="B590" s="351" t="s">
        <v>1620</v>
      </c>
      <c r="C590" s="351"/>
      <c r="D590" s="73">
        <v>96.5</v>
      </c>
    </row>
    <row r="591" spans="1:4" ht="12" customHeight="1">
      <c r="A591" s="72">
        <v>548</v>
      </c>
      <c r="B591" s="351" t="s">
        <v>1623</v>
      </c>
      <c r="C591" s="351"/>
      <c r="D591" s="73">
        <v>109</v>
      </c>
    </row>
    <row r="592" spans="1:4" ht="12" customHeight="1">
      <c r="A592" s="72">
        <v>549</v>
      </c>
      <c r="B592" s="351" t="s">
        <v>1626</v>
      </c>
      <c r="C592" s="351"/>
      <c r="D592" s="73">
        <v>176.8</v>
      </c>
    </row>
    <row r="593" spans="1:4" ht="12" customHeight="1">
      <c r="A593" s="72">
        <v>550</v>
      </c>
      <c r="B593" s="351" t="s">
        <v>1629</v>
      </c>
      <c r="C593" s="351"/>
      <c r="D593" s="73">
        <v>108</v>
      </c>
    </row>
    <row r="594" spans="1:4" ht="12" customHeight="1">
      <c r="A594" s="72">
        <v>551</v>
      </c>
      <c r="B594" s="351" t="s">
        <v>1632</v>
      </c>
      <c r="C594" s="351"/>
      <c r="D594" s="73">
        <v>267.3</v>
      </c>
    </row>
    <row r="595" spans="1:4" ht="12" customHeight="1">
      <c r="A595" s="72">
        <v>552</v>
      </c>
      <c r="B595" s="351" t="s">
        <v>1635</v>
      </c>
      <c r="C595" s="351"/>
      <c r="D595" s="73">
        <v>270</v>
      </c>
    </row>
    <row r="596" spans="1:4" ht="12" customHeight="1">
      <c r="A596" s="72">
        <v>553</v>
      </c>
      <c r="B596" s="351" t="s">
        <v>1638</v>
      </c>
      <c r="C596" s="351"/>
      <c r="D596" s="73">
        <v>106</v>
      </c>
    </row>
    <row r="597" spans="1:4" ht="12" customHeight="1">
      <c r="A597" s="72">
        <v>554</v>
      </c>
      <c r="B597" s="351" t="s">
        <v>1641</v>
      </c>
      <c r="C597" s="351"/>
      <c r="D597" s="73">
        <v>144</v>
      </c>
    </row>
    <row r="598" spans="1:4" ht="12" customHeight="1">
      <c r="A598" s="72">
        <v>555</v>
      </c>
      <c r="B598" s="351" t="s">
        <v>1644</v>
      </c>
      <c r="C598" s="351"/>
      <c r="D598" s="73">
        <v>855.2</v>
      </c>
    </row>
    <row r="599" spans="1:4" ht="12" customHeight="1">
      <c r="A599" s="72">
        <v>556</v>
      </c>
      <c r="B599" s="351" t="s">
        <v>1647</v>
      </c>
      <c r="C599" s="351"/>
      <c r="D599" s="73">
        <v>120.2</v>
      </c>
    </row>
    <row r="600" spans="1:4" ht="12" customHeight="1">
      <c r="A600" s="72">
        <v>557</v>
      </c>
      <c r="B600" s="351" t="s">
        <v>1650</v>
      </c>
      <c r="C600" s="351"/>
      <c r="D600" s="73">
        <v>121.1</v>
      </c>
    </row>
    <row r="601" spans="1:4" ht="12" customHeight="1">
      <c r="A601" s="72">
        <v>558</v>
      </c>
      <c r="B601" s="351" t="s">
        <v>1653</v>
      </c>
      <c r="C601" s="351"/>
      <c r="D601" s="73">
        <v>129</v>
      </c>
    </row>
    <row r="602" spans="1:4" ht="12" customHeight="1">
      <c r="A602" s="72">
        <v>559</v>
      </c>
      <c r="B602" s="351" t="s">
        <v>1655</v>
      </c>
      <c r="C602" s="351"/>
      <c r="D602" s="73">
        <v>79.7</v>
      </c>
    </row>
    <row r="603" spans="1:4" ht="12" customHeight="1">
      <c r="A603" s="72">
        <v>560</v>
      </c>
      <c r="B603" s="351" t="s">
        <v>1658</v>
      </c>
      <c r="C603" s="351"/>
      <c r="D603" s="73">
        <v>308</v>
      </c>
    </row>
    <row r="604" spans="1:4" ht="12" customHeight="1">
      <c r="A604" s="72">
        <v>561</v>
      </c>
      <c r="B604" s="351" t="s">
        <v>1661</v>
      </c>
      <c r="C604" s="351"/>
      <c r="D604" s="73">
        <v>95.8</v>
      </c>
    </row>
    <row r="605" spans="1:4" ht="12" customHeight="1">
      <c r="A605" s="72">
        <v>562</v>
      </c>
      <c r="B605" s="351" t="s">
        <v>1664</v>
      </c>
      <c r="C605" s="351"/>
      <c r="D605" s="73">
        <v>256.1</v>
      </c>
    </row>
    <row r="606" spans="1:4" ht="12" customHeight="1">
      <c r="A606" s="72">
        <v>563</v>
      </c>
      <c r="B606" s="351" t="s">
        <v>1667</v>
      </c>
      <c r="C606" s="351"/>
      <c r="D606" s="73">
        <v>241.7</v>
      </c>
    </row>
    <row r="607" spans="1:4" ht="12" customHeight="1">
      <c r="A607" s="72">
        <v>564</v>
      </c>
      <c r="B607" s="351" t="s">
        <v>1670</v>
      </c>
      <c r="C607" s="351"/>
      <c r="D607" s="73">
        <v>133.3</v>
      </c>
    </row>
    <row r="608" spans="1:4" ht="12" customHeight="1">
      <c r="A608" s="72">
        <v>565</v>
      </c>
      <c r="B608" s="351" t="s">
        <v>1672</v>
      </c>
      <c r="C608" s="351"/>
      <c r="D608" s="73">
        <v>134</v>
      </c>
    </row>
    <row r="609" spans="1:4" ht="12" customHeight="1">
      <c r="A609" s="72">
        <v>566</v>
      </c>
      <c r="B609" s="351" t="s">
        <v>1675</v>
      </c>
      <c r="C609" s="351"/>
      <c r="D609" s="73">
        <v>134.9</v>
      </c>
    </row>
    <row r="610" spans="1:4" ht="12" customHeight="1">
      <c r="A610" s="72">
        <v>567</v>
      </c>
      <c r="B610" s="351" t="s">
        <v>1677</v>
      </c>
      <c r="C610" s="351"/>
      <c r="D610" s="73">
        <v>972.44</v>
      </c>
    </row>
    <row r="611" spans="1:4" ht="12" customHeight="1">
      <c r="A611" s="72">
        <v>568</v>
      </c>
      <c r="B611" s="351" t="s">
        <v>1680</v>
      </c>
      <c r="C611" s="351"/>
      <c r="D611" s="73">
        <v>262.8</v>
      </c>
    </row>
    <row r="612" spans="1:4" ht="12" customHeight="1">
      <c r="A612" s="72">
        <v>569</v>
      </c>
      <c r="B612" s="351" t="s">
        <v>1683</v>
      </c>
      <c r="C612" s="351"/>
      <c r="D612" s="73">
        <v>145.8</v>
      </c>
    </row>
    <row r="613" spans="1:4" ht="12" customHeight="1">
      <c r="A613" s="72">
        <v>570</v>
      </c>
      <c r="B613" s="351" t="s">
        <v>1686</v>
      </c>
      <c r="C613" s="351"/>
      <c r="D613" s="73">
        <v>456</v>
      </c>
    </row>
    <row r="614" spans="1:4" ht="12" customHeight="1">
      <c r="A614" s="72">
        <v>571</v>
      </c>
      <c r="B614" s="351" t="s">
        <v>1689</v>
      </c>
      <c r="C614" s="351"/>
      <c r="D614" s="73">
        <v>166.3</v>
      </c>
    </row>
    <row r="615" spans="1:4" ht="12" customHeight="1">
      <c r="A615" s="72">
        <v>572</v>
      </c>
      <c r="B615" s="351" t="s">
        <v>1692</v>
      </c>
      <c r="C615" s="351"/>
      <c r="D615" s="73">
        <v>362.3</v>
      </c>
    </row>
    <row r="616" spans="1:6" ht="13.5" customHeight="1">
      <c r="A616" s="94">
        <v>573</v>
      </c>
      <c r="B616" s="358" t="s">
        <v>1695</v>
      </c>
      <c r="C616" s="358"/>
      <c r="D616" s="77">
        <v>98.3</v>
      </c>
      <c r="E616" s="1">
        <v>582</v>
      </c>
      <c r="F616" s="1">
        <v>595</v>
      </c>
    </row>
    <row r="617" spans="1:4" ht="12" customHeight="1">
      <c r="A617" s="69"/>
      <c r="B617" s="359" t="s">
        <v>130</v>
      </c>
      <c r="C617" s="359"/>
      <c r="D617" s="95">
        <f>SUM(D581:D616)</f>
        <v>9671.239999999998</v>
      </c>
    </row>
    <row r="618" spans="1:8" ht="12" customHeight="1">
      <c r="A618" s="98"/>
      <c r="B618" s="369" t="s">
        <v>1701</v>
      </c>
      <c r="C618" s="369"/>
      <c r="D618" s="99">
        <f>D46+D73+D187+D246+D322+D361+D385+D414+D476+D526+D575+D579+D617</f>
        <v>361302.13999999996</v>
      </c>
      <c r="H618" s="100"/>
    </row>
    <row r="620" spans="2:4" ht="12" customHeight="1">
      <c r="B620" s="340"/>
      <c r="C620" s="340"/>
      <c r="D620" s="340"/>
    </row>
    <row r="621" spans="3:7" ht="12" customHeight="1">
      <c r="C621" s="35"/>
      <c r="D621" s="35"/>
      <c r="G621" s="100"/>
    </row>
    <row r="622" spans="1:4" ht="16.5" customHeight="1">
      <c r="A622" s="365" t="s">
        <v>1721</v>
      </c>
      <c r="B622" s="365"/>
      <c r="C622" s="101"/>
      <c r="D622" s="366" t="s">
        <v>1722</v>
      </c>
    </row>
    <row r="623" spans="1:4" ht="18" customHeight="1">
      <c r="A623" s="367" t="s">
        <v>1723</v>
      </c>
      <c r="B623" s="367"/>
      <c r="C623" s="102"/>
      <c r="D623" s="366"/>
    </row>
    <row r="624" spans="1:4" ht="18" customHeight="1">
      <c r="A624" s="368" t="s">
        <v>1724</v>
      </c>
      <c r="B624" s="368"/>
      <c r="C624" s="103"/>
      <c r="D624" s="366"/>
    </row>
    <row r="625" spans="3:4" ht="12" customHeight="1">
      <c r="C625" s="35"/>
      <c r="D625" s="35"/>
    </row>
    <row r="628" spans="2:4" ht="12" customHeight="1">
      <c r="B628" s="357"/>
      <c r="C628" s="357"/>
      <c r="D628" s="357"/>
    </row>
  </sheetData>
  <sheetProtection selectLockedCells="1" selectUnlockedCells="1"/>
  <mergeCells count="624">
    <mergeCell ref="C1:D1"/>
    <mergeCell ref="B2:D2"/>
    <mergeCell ref="B3:C3"/>
    <mergeCell ref="B4:D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D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D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D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D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D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D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D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D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D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D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D576"/>
    <mergeCell ref="B577:C577"/>
    <mergeCell ref="B578:C578"/>
    <mergeCell ref="B579:C579"/>
    <mergeCell ref="B580:D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20:D620"/>
    <mergeCell ref="A622:B622"/>
    <mergeCell ref="D622:D624"/>
    <mergeCell ref="A623:B623"/>
    <mergeCell ref="A624:B624"/>
    <mergeCell ref="B628:D628"/>
  </mergeCells>
  <printOptions/>
  <pageMargins left="0.8270833333333333" right="0.39375" top="0.2361111111111111" bottom="0.2361111111111111" header="0.5118055555555555" footer="0.5118055555555555"/>
  <pageSetup horizontalDpi="300" verticalDpi="300" orientation="portrait" paperSize="9" scale="95"/>
  <rowBreaks count="9" manualBreakCount="9">
    <brk id="67" max="255" man="1"/>
    <brk id="140" max="255" man="1"/>
    <brk id="212" max="255" man="1"/>
    <brk id="285" max="255" man="1"/>
    <brk id="358" max="255" man="1"/>
    <brk id="431" max="255" man="1"/>
    <brk id="504" max="255" man="1"/>
    <brk id="575" max="255" man="1"/>
    <brk id="6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2563"/>
  <sheetViews>
    <sheetView view="pageBreakPreview" zoomScale="75" zoomScaleSheetLayoutView="75" zoomScalePageLayoutView="0" workbookViewId="0" topLeftCell="A2533">
      <selection activeCell="D2569" sqref="D2569"/>
    </sheetView>
  </sheetViews>
  <sheetFormatPr defaultColWidth="9.140625" defaultRowHeight="12" customHeight="1"/>
  <cols>
    <col min="1" max="1" width="4.28125" style="2" customWidth="1"/>
    <col min="2" max="2" width="37.7109375" style="104" customWidth="1"/>
    <col min="3" max="3" width="0" style="1" hidden="1" customWidth="1"/>
    <col min="4" max="4" width="54.140625" style="105" customWidth="1"/>
    <col min="5" max="5" width="15.00390625" style="1" customWidth="1"/>
    <col min="6" max="16384" width="9.140625" style="1" customWidth="1"/>
  </cols>
  <sheetData>
    <row r="1" spans="2:5" ht="29.25" customHeight="1">
      <c r="B1" s="378" t="s">
        <v>1719</v>
      </c>
      <c r="C1" s="378"/>
      <c r="D1" s="378"/>
      <c r="E1" s="106"/>
    </row>
    <row r="2" spans="3:4" ht="9.75" customHeight="1" thickBot="1">
      <c r="C2" s="347" t="s">
        <v>1</v>
      </c>
      <c r="D2" s="347"/>
    </row>
    <row r="3" spans="1:4" ht="50.25" customHeight="1" thickBot="1">
      <c r="A3" s="382" t="s">
        <v>1720</v>
      </c>
      <c r="B3" s="383"/>
      <c r="C3" s="383"/>
      <c r="D3" s="384"/>
    </row>
    <row r="4" spans="1:4" ht="12" customHeight="1" hidden="1">
      <c r="A4" s="107"/>
      <c r="B4" s="108"/>
      <c r="C4" s="411" t="s">
        <v>8</v>
      </c>
      <c r="D4" s="411"/>
    </row>
    <row r="5" spans="1:4" ht="12" customHeight="1">
      <c r="A5" s="70">
        <v>1</v>
      </c>
      <c r="B5" s="109" t="s">
        <v>1725</v>
      </c>
      <c r="C5" s="385" t="s">
        <v>1726</v>
      </c>
      <c r="D5" s="385"/>
    </row>
    <row r="6" spans="1:4" ht="12" customHeight="1">
      <c r="A6" s="85"/>
      <c r="B6" s="111" t="s">
        <v>1727</v>
      </c>
      <c r="C6" s="412" t="s">
        <v>1728</v>
      </c>
      <c r="D6" s="412"/>
    </row>
    <row r="7" spans="1:4" ht="12" customHeight="1">
      <c r="A7" s="85"/>
      <c r="B7" s="111" t="s">
        <v>1729</v>
      </c>
      <c r="C7" s="412" t="s">
        <v>1730</v>
      </c>
      <c r="D7" s="412"/>
    </row>
    <row r="8" spans="1:4" ht="12" customHeight="1" thickBot="1">
      <c r="A8" s="150"/>
      <c r="B8" s="130" t="s">
        <v>1731</v>
      </c>
      <c r="C8" s="386">
        <v>217.9</v>
      </c>
      <c r="D8" s="386"/>
    </row>
    <row r="9" spans="1:4" ht="12" customHeight="1" thickBot="1">
      <c r="A9" s="372"/>
      <c r="B9" s="373"/>
      <c r="C9" s="373"/>
      <c r="D9" s="374"/>
    </row>
    <row r="10" spans="1:4" ht="12" customHeight="1">
      <c r="A10" s="237">
        <v>2</v>
      </c>
      <c r="B10" s="129" t="s">
        <v>1725</v>
      </c>
      <c r="C10" s="269"/>
      <c r="D10" s="115" t="s">
        <v>1726</v>
      </c>
    </row>
    <row r="11" spans="1:4" ht="12" customHeight="1">
      <c r="A11" s="113"/>
      <c r="B11" s="111" t="s">
        <v>1727</v>
      </c>
      <c r="C11" s="114"/>
      <c r="D11" s="115" t="s">
        <v>1732</v>
      </c>
    </row>
    <row r="12" spans="1:4" ht="12" customHeight="1">
      <c r="A12" s="113"/>
      <c r="B12" s="111" t="s">
        <v>1729</v>
      </c>
      <c r="C12" s="114"/>
      <c r="D12" s="116" t="s">
        <v>1733</v>
      </c>
    </row>
    <row r="13" spans="1:4" ht="12" customHeight="1" thickBot="1">
      <c r="A13" s="270"/>
      <c r="B13" s="130" t="s">
        <v>1731</v>
      </c>
      <c r="C13" s="271"/>
      <c r="D13" s="132">
        <v>80.6</v>
      </c>
    </row>
    <row r="14" spans="1:4" ht="12" customHeight="1" thickBot="1">
      <c r="A14" s="372"/>
      <c r="B14" s="373"/>
      <c r="C14" s="373"/>
      <c r="D14" s="374"/>
    </row>
    <row r="15" spans="1:4" ht="12" customHeight="1">
      <c r="A15" s="85">
        <v>3</v>
      </c>
      <c r="B15" s="129" t="s">
        <v>1725</v>
      </c>
      <c r="C15" s="371" t="s">
        <v>1726</v>
      </c>
      <c r="D15" s="371"/>
    </row>
    <row r="16" spans="1:4" ht="12" customHeight="1">
      <c r="A16" s="85"/>
      <c r="B16" s="111" t="s">
        <v>1727</v>
      </c>
      <c r="C16" s="118"/>
      <c r="D16" s="119" t="s">
        <v>1734</v>
      </c>
    </row>
    <row r="17" spans="1:4" ht="12" customHeight="1">
      <c r="A17" s="85"/>
      <c r="B17" s="111" t="s">
        <v>1729</v>
      </c>
      <c r="C17" s="118"/>
      <c r="D17" s="120" t="s">
        <v>1730</v>
      </c>
    </row>
    <row r="18" spans="1:4" ht="12" customHeight="1" thickBot="1">
      <c r="A18" s="98"/>
      <c r="B18" s="112" t="s">
        <v>1731</v>
      </c>
      <c r="C18" s="121"/>
      <c r="D18" s="122">
        <v>460.2</v>
      </c>
    </row>
    <row r="19" spans="1:4" ht="12" customHeight="1" thickBot="1">
      <c r="A19" s="379"/>
      <c r="B19" s="380"/>
      <c r="C19" s="380"/>
      <c r="D19" s="381"/>
    </row>
    <row r="20" spans="1:4" ht="12" customHeight="1">
      <c r="A20" s="70">
        <v>4</v>
      </c>
      <c r="B20" s="109" t="s">
        <v>1725</v>
      </c>
      <c r="C20" s="385" t="s">
        <v>1726</v>
      </c>
      <c r="D20" s="385"/>
    </row>
    <row r="21" spans="1:4" ht="12" customHeight="1">
      <c r="A21" s="85"/>
      <c r="B21" s="111" t="s">
        <v>1727</v>
      </c>
      <c r="C21" s="118"/>
      <c r="D21" s="123" t="s">
        <v>1735</v>
      </c>
    </row>
    <row r="22" spans="1:4" ht="12" customHeight="1">
      <c r="A22" s="85"/>
      <c r="B22" s="111" t="s">
        <v>1729</v>
      </c>
      <c r="C22" s="118"/>
      <c r="D22" s="120" t="s">
        <v>1736</v>
      </c>
    </row>
    <row r="23" spans="1:4" ht="12" customHeight="1" thickBot="1">
      <c r="A23" s="150"/>
      <c r="B23" s="130" t="s">
        <v>1731</v>
      </c>
      <c r="C23" s="151"/>
      <c r="D23" s="152">
        <v>40.2</v>
      </c>
    </row>
    <row r="24" spans="1:4" ht="12" customHeight="1" thickBot="1">
      <c r="A24" s="372"/>
      <c r="B24" s="373"/>
      <c r="C24" s="373"/>
      <c r="D24" s="374"/>
    </row>
    <row r="25" spans="1:4" ht="12" customHeight="1">
      <c r="A25" s="153">
        <v>5</v>
      </c>
      <c r="B25" s="154" t="s">
        <v>1725</v>
      </c>
      <c r="C25" s="409" t="s">
        <v>1726</v>
      </c>
      <c r="D25" s="405"/>
    </row>
    <row r="26" spans="1:4" ht="12" customHeight="1">
      <c r="A26" s="156"/>
      <c r="B26" s="124" t="s">
        <v>1727</v>
      </c>
      <c r="C26" s="410" t="s">
        <v>1735</v>
      </c>
      <c r="D26" s="375"/>
    </row>
    <row r="27" spans="1:4" ht="12" customHeight="1">
      <c r="A27" s="156"/>
      <c r="B27" s="124" t="s">
        <v>1729</v>
      </c>
      <c r="C27" s="125"/>
      <c r="D27" s="158" t="s">
        <v>1737</v>
      </c>
    </row>
    <row r="28" spans="1:4" ht="12" customHeight="1" thickBot="1">
      <c r="A28" s="159"/>
      <c r="B28" s="160" t="s">
        <v>1731</v>
      </c>
      <c r="C28" s="161"/>
      <c r="D28" s="162">
        <v>111.8</v>
      </c>
    </row>
    <row r="29" spans="1:4" ht="12" customHeight="1" thickBot="1">
      <c r="A29" s="372"/>
      <c r="B29" s="373"/>
      <c r="C29" s="373"/>
      <c r="D29" s="374"/>
    </row>
    <row r="30" spans="1:4" ht="12" customHeight="1">
      <c r="A30" s="85">
        <v>6</v>
      </c>
      <c r="B30" s="129" t="s">
        <v>1725</v>
      </c>
      <c r="C30" s="371" t="s">
        <v>1726</v>
      </c>
      <c r="D30" s="371"/>
    </row>
    <row r="31" spans="1:4" ht="12" customHeight="1">
      <c r="A31" s="72"/>
      <c r="B31" s="111" t="s">
        <v>1727</v>
      </c>
      <c r="C31" s="125"/>
      <c r="D31" s="126" t="s">
        <v>1735</v>
      </c>
    </row>
    <row r="32" spans="1:4" ht="12" customHeight="1">
      <c r="A32" s="72"/>
      <c r="B32" s="111" t="s">
        <v>1729</v>
      </c>
      <c r="C32" s="125"/>
      <c r="D32" s="116" t="s">
        <v>1738</v>
      </c>
    </row>
    <row r="33" spans="1:4" ht="12" customHeight="1" thickBot="1">
      <c r="A33" s="76"/>
      <c r="B33" s="130" t="s">
        <v>1731</v>
      </c>
      <c r="C33" s="131"/>
      <c r="D33" s="132">
        <v>91.8</v>
      </c>
    </row>
    <row r="34" spans="1:4" ht="12" customHeight="1" thickBot="1">
      <c r="A34" s="372"/>
      <c r="B34" s="373"/>
      <c r="C34" s="373"/>
      <c r="D34" s="374"/>
    </row>
    <row r="35" spans="1:4" ht="12" customHeight="1">
      <c r="A35" s="85">
        <v>7</v>
      </c>
      <c r="B35" s="129" t="s">
        <v>1725</v>
      </c>
      <c r="C35" s="371" t="s">
        <v>1726</v>
      </c>
      <c r="D35" s="371"/>
    </row>
    <row r="36" spans="1:4" ht="12" customHeight="1">
      <c r="A36" s="72"/>
      <c r="B36" s="111" t="s">
        <v>1727</v>
      </c>
      <c r="C36" s="125"/>
      <c r="D36" s="126" t="s">
        <v>1735</v>
      </c>
    </row>
    <row r="37" spans="1:4" ht="12" customHeight="1">
      <c r="A37" s="72"/>
      <c r="B37" s="111" t="s">
        <v>1729</v>
      </c>
      <c r="C37" s="125"/>
      <c r="D37" s="116" t="s">
        <v>1739</v>
      </c>
    </row>
    <row r="38" spans="1:4" ht="12" customHeight="1" thickBot="1">
      <c r="A38" s="76"/>
      <c r="B38" s="130" t="s">
        <v>1731</v>
      </c>
      <c r="C38" s="131"/>
      <c r="D38" s="132">
        <v>91</v>
      </c>
    </row>
    <row r="39" spans="1:4" ht="12" customHeight="1" thickBot="1">
      <c r="A39" s="372"/>
      <c r="B39" s="373"/>
      <c r="C39" s="373"/>
      <c r="D39" s="374"/>
    </row>
    <row r="40" spans="1:4" ht="12" customHeight="1">
      <c r="A40" s="85">
        <v>8</v>
      </c>
      <c r="B40" s="129" t="s">
        <v>1725</v>
      </c>
      <c r="C40" s="371" t="s">
        <v>1726</v>
      </c>
      <c r="D40" s="371"/>
    </row>
    <row r="41" spans="1:4" ht="12" customHeight="1">
      <c r="A41" s="72"/>
      <c r="B41" s="111" t="s">
        <v>1727</v>
      </c>
      <c r="C41" s="125"/>
      <c r="D41" s="133" t="s">
        <v>1735</v>
      </c>
    </row>
    <row r="42" spans="1:4" ht="12" customHeight="1">
      <c r="A42" s="279"/>
      <c r="B42" s="207" t="s">
        <v>1729</v>
      </c>
      <c r="C42" s="280"/>
      <c r="D42" s="281" t="s">
        <v>1740</v>
      </c>
    </row>
    <row r="43" spans="1:4" ht="12" customHeight="1" thickBot="1">
      <c r="A43" s="277"/>
      <c r="B43" s="134" t="s">
        <v>1731</v>
      </c>
      <c r="C43" s="121"/>
      <c r="D43" s="278">
        <v>97.7</v>
      </c>
    </row>
    <row r="44" spans="1:4" ht="12" customHeight="1" thickBot="1">
      <c r="A44" s="387"/>
      <c r="B44" s="388"/>
      <c r="C44" s="388"/>
      <c r="D44" s="389"/>
    </row>
    <row r="45" spans="1:4" ht="12" customHeight="1">
      <c r="A45" s="85">
        <v>9</v>
      </c>
      <c r="B45" s="129" t="s">
        <v>1725</v>
      </c>
      <c r="C45" s="371" t="s">
        <v>1726</v>
      </c>
      <c r="D45" s="371"/>
    </row>
    <row r="46" spans="1:4" ht="12" customHeight="1">
      <c r="A46" s="72"/>
      <c r="B46" s="111" t="s">
        <v>1727</v>
      </c>
      <c r="C46" s="125"/>
      <c r="D46" s="126" t="s">
        <v>33</v>
      </c>
    </row>
    <row r="47" spans="1:4" ht="12" customHeight="1">
      <c r="A47" s="72"/>
      <c r="B47" s="111" t="s">
        <v>1729</v>
      </c>
      <c r="C47" s="125"/>
      <c r="D47" s="116" t="s">
        <v>1741</v>
      </c>
    </row>
    <row r="48" spans="1:4" ht="12" customHeight="1" thickBot="1">
      <c r="A48" s="76"/>
      <c r="B48" s="130" t="s">
        <v>1731</v>
      </c>
      <c r="C48" s="131"/>
      <c r="D48" s="132">
        <v>108.2</v>
      </c>
    </row>
    <row r="49" spans="1:4" ht="12" customHeight="1" thickBot="1">
      <c r="A49" s="372"/>
      <c r="B49" s="373"/>
      <c r="C49" s="373"/>
      <c r="D49" s="374"/>
    </row>
    <row r="50" spans="1:4" ht="12" customHeight="1">
      <c r="A50" s="85">
        <v>10</v>
      </c>
      <c r="B50" s="129" t="s">
        <v>1725</v>
      </c>
      <c r="C50" s="371" t="s">
        <v>1726</v>
      </c>
      <c r="D50" s="371"/>
    </row>
    <row r="51" spans="1:4" ht="12" customHeight="1">
      <c r="A51" s="72"/>
      <c r="B51" s="111" t="s">
        <v>1727</v>
      </c>
      <c r="C51" s="125"/>
      <c r="D51" s="126" t="s">
        <v>1735</v>
      </c>
    </row>
    <row r="52" spans="1:4" ht="12" customHeight="1">
      <c r="A52" s="72"/>
      <c r="B52" s="111" t="s">
        <v>1729</v>
      </c>
      <c r="C52" s="125"/>
      <c r="D52" s="116" t="s">
        <v>1742</v>
      </c>
    </row>
    <row r="53" spans="1:4" ht="12" customHeight="1" thickBot="1">
      <c r="A53" s="76"/>
      <c r="B53" s="130" t="s">
        <v>1731</v>
      </c>
      <c r="C53" s="131"/>
      <c r="D53" s="132">
        <v>93.9</v>
      </c>
    </row>
    <row r="54" spans="1:4" ht="12" customHeight="1" thickBot="1">
      <c r="A54" s="372"/>
      <c r="B54" s="373"/>
      <c r="C54" s="373"/>
      <c r="D54" s="374"/>
    </row>
    <row r="55" spans="1:4" ht="12" customHeight="1">
      <c r="A55" s="85">
        <v>11</v>
      </c>
      <c r="B55" s="129" t="s">
        <v>1725</v>
      </c>
      <c r="C55" s="371" t="s">
        <v>1726</v>
      </c>
      <c r="D55" s="371"/>
    </row>
    <row r="56" spans="1:4" ht="12" customHeight="1">
      <c r="A56" s="72"/>
      <c r="B56" s="111" t="s">
        <v>1727</v>
      </c>
      <c r="C56" s="125"/>
      <c r="D56" s="126" t="s">
        <v>1735</v>
      </c>
    </row>
    <row r="57" spans="1:4" ht="12" customHeight="1">
      <c r="A57" s="72"/>
      <c r="B57" s="111" t="s">
        <v>1729</v>
      </c>
      <c r="C57" s="125"/>
      <c r="D57" s="116" t="s">
        <v>1743</v>
      </c>
    </row>
    <row r="58" spans="1:4" ht="12" customHeight="1" thickBot="1">
      <c r="A58" s="76"/>
      <c r="B58" s="130" t="s">
        <v>1731</v>
      </c>
      <c r="C58" s="131"/>
      <c r="D58" s="132">
        <v>402.2</v>
      </c>
    </row>
    <row r="59" spans="1:4" ht="12" customHeight="1" thickBot="1">
      <c r="A59" s="372"/>
      <c r="B59" s="373"/>
      <c r="C59" s="373"/>
      <c r="D59" s="374"/>
    </row>
    <row r="60" spans="1:4" ht="12" customHeight="1">
      <c r="A60" s="85">
        <v>12</v>
      </c>
      <c r="B60" s="129" t="s">
        <v>1725</v>
      </c>
      <c r="C60" s="371" t="s">
        <v>1726</v>
      </c>
      <c r="D60" s="371"/>
    </row>
    <row r="61" spans="1:4" ht="12" customHeight="1">
      <c r="A61" s="72"/>
      <c r="B61" s="111" t="s">
        <v>1727</v>
      </c>
      <c r="C61" s="125"/>
      <c r="D61" s="126" t="s">
        <v>1735</v>
      </c>
    </row>
    <row r="62" spans="1:4" ht="12" customHeight="1">
      <c r="A62" s="72"/>
      <c r="B62" s="111" t="s">
        <v>1729</v>
      </c>
      <c r="C62" s="125"/>
      <c r="D62" s="116" t="s">
        <v>1744</v>
      </c>
    </row>
    <row r="63" spans="1:4" ht="12" customHeight="1" thickBot="1">
      <c r="A63" s="76"/>
      <c r="B63" s="130" t="s">
        <v>1731</v>
      </c>
      <c r="C63" s="131"/>
      <c r="D63" s="132">
        <v>392.4</v>
      </c>
    </row>
    <row r="64" spans="1:4" ht="12" customHeight="1" thickBot="1">
      <c r="A64" s="372"/>
      <c r="B64" s="373"/>
      <c r="C64" s="373"/>
      <c r="D64" s="374"/>
    </row>
    <row r="65" spans="1:4" ht="12" customHeight="1">
      <c r="A65" s="85">
        <v>13</v>
      </c>
      <c r="B65" s="129" t="s">
        <v>1725</v>
      </c>
      <c r="C65" s="371" t="s">
        <v>1726</v>
      </c>
      <c r="D65" s="371"/>
    </row>
    <row r="66" spans="1:4" ht="12" customHeight="1">
      <c r="A66" s="72"/>
      <c r="B66" s="111" t="s">
        <v>1727</v>
      </c>
      <c r="C66" s="125"/>
      <c r="D66" s="126" t="s">
        <v>45</v>
      </c>
    </row>
    <row r="67" spans="1:4" ht="12" customHeight="1">
      <c r="A67" s="72"/>
      <c r="B67" s="111" t="s">
        <v>1729</v>
      </c>
      <c r="C67" s="125"/>
      <c r="D67" s="116" t="s">
        <v>1745</v>
      </c>
    </row>
    <row r="68" spans="1:4" ht="12" customHeight="1" thickBot="1">
      <c r="A68" s="76"/>
      <c r="B68" s="130" t="s">
        <v>1731</v>
      </c>
      <c r="C68" s="131"/>
      <c r="D68" s="132">
        <v>391.5</v>
      </c>
    </row>
    <row r="69" spans="1:4" ht="12" customHeight="1" thickBot="1">
      <c r="A69" s="372"/>
      <c r="B69" s="373"/>
      <c r="C69" s="373"/>
      <c r="D69" s="374"/>
    </row>
    <row r="70" spans="1:4" ht="12" customHeight="1">
      <c r="A70" s="150">
        <v>14</v>
      </c>
      <c r="B70" s="176" t="s">
        <v>1725</v>
      </c>
      <c r="C70" s="408" t="s">
        <v>1726</v>
      </c>
      <c r="D70" s="408"/>
    </row>
    <row r="71" spans="1:4" ht="12" customHeight="1">
      <c r="A71" s="282"/>
      <c r="B71" s="283" t="s">
        <v>1727</v>
      </c>
      <c r="C71" s="284"/>
      <c r="D71" s="285" t="s">
        <v>1735</v>
      </c>
    </row>
    <row r="72" spans="1:4" ht="12" customHeight="1">
      <c r="A72" s="279"/>
      <c r="B72" s="207" t="s">
        <v>1729</v>
      </c>
      <c r="C72" s="280"/>
      <c r="D72" s="281" t="s">
        <v>1746</v>
      </c>
    </row>
    <row r="73" spans="1:4" ht="12" customHeight="1" thickBot="1">
      <c r="A73" s="277"/>
      <c r="B73" s="134" t="s">
        <v>1731</v>
      </c>
      <c r="C73" s="121"/>
      <c r="D73" s="278">
        <v>380.8</v>
      </c>
    </row>
    <row r="74" spans="1:4" ht="12" customHeight="1" thickBot="1">
      <c r="A74" s="387"/>
      <c r="B74" s="388"/>
      <c r="C74" s="388"/>
      <c r="D74" s="389"/>
    </row>
    <row r="75" spans="1:4" ht="12" customHeight="1">
      <c r="A75" s="85">
        <v>15</v>
      </c>
      <c r="B75" s="129" t="s">
        <v>1725</v>
      </c>
      <c r="C75" s="371" t="s">
        <v>1726</v>
      </c>
      <c r="D75" s="371"/>
    </row>
    <row r="76" spans="1:4" ht="12" customHeight="1">
      <c r="A76" s="72"/>
      <c r="B76" s="111" t="s">
        <v>1727</v>
      </c>
      <c r="C76" s="125"/>
      <c r="D76" s="126" t="s">
        <v>1735</v>
      </c>
    </row>
    <row r="77" spans="1:4" ht="12" customHeight="1">
      <c r="A77" s="72"/>
      <c r="B77" s="111" t="s">
        <v>1729</v>
      </c>
      <c r="C77" s="125"/>
      <c r="D77" s="116" t="s">
        <v>1747</v>
      </c>
    </row>
    <row r="78" spans="1:4" ht="12" customHeight="1" thickBot="1">
      <c r="A78" s="76"/>
      <c r="B78" s="130" t="s">
        <v>1731</v>
      </c>
      <c r="C78" s="131"/>
      <c r="D78" s="132">
        <v>502.9</v>
      </c>
    </row>
    <row r="79" spans="1:4" ht="12" customHeight="1" thickBot="1">
      <c r="A79" s="372"/>
      <c r="B79" s="373"/>
      <c r="C79" s="373"/>
      <c r="D79" s="374"/>
    </row>
    <row r="80" spans="1:4" ht="12" customHeight="1">
      <c r="A80" s="85">
        <v>16</v>
      </c>
      <c r="B80" s="129" t="s">
        <v>1725</v>
      </c>
      <c r="C80" s="371" t="s">
        <v>1726</v>
      </c>
      <c r="D80" s="371"/>
    </row>
    <row r="81" spans="1:4" ht="12" customHeight="1">
      <c r="A81" s="72"/>
      <c r="B81" s="111" t="s">
        <v>1727</v>
      </c>
      <c r="C81" s="125"/>
      <c r="D81" s="126" t="s">
        <v>1735</v>
      </c>
    </row>
    <row r="82" spans="1:4" ht="12" customHeight="1">
      <c r="A82" s="72"/>
      <c r="B82" s="111" t="s">
        <v>1729</v>
      </c>
      <c r="C82" s="125"/>
      <c r="D82" s="116" t="s">
        <v>1748</v>
      </c>
    </row>
    <row r="83" spans="1:4" ht="12" customHeight="1" thickBot="1">
      <c r="A83" s="76"/>
      <c r="B83" s="130" t="s">
        <v>1731</v>
      </c>
      <c r="C83" s="131"/>
      <c r="D83" s="132">
        <v>502.9</v>
      </c>
    </row>
    <row r="84" spans="1:4" ht="10.5" customHeight="1" thickBot="1">
      <c r="A84" s="372"/>
      <c r="B84" s="373"/>
      <c r="C84" s="373"/>
      <c r="D84" s="374"/>
    </row>
    <row r="85" spans="1:4" ht="12" customHeight="1">
      <c r="A85" s="85">
        <v>17</v>
      </c>
      <c r="B85" s="129" t="s">
        <v>1725</v>
      </c>
      <c r="C85" s="371" t="s">
        <v>1726</v>
      </c>
      <c r="D85" s="371"/>
    </row>
    <row r="86" spans="1:4" ht="12" customHeight="1">
      <c r="A86" s="72"/>
      <c r="B86" s="111" t="s">
        <v>1727</v>
      </c>
      <c r="C86" s="125"/>
      <c r="D86" s="126" t="s">
        <v>1735</v>
      </c>
    </row>
    <row r="87" spans="1:4" ht="12" customHeight="1">
      <c r="A87" s="72"/>
      <c r="B87" s="111" t="s">
        <v>1729</v>
      </c>
      <c r="C87" s="125"/>
      <c r="D87" s="116" t="s">
        <v>1749</v>
      </c>
    </row>
    <row r="88" spans="1:4" ht="12" customHeight="1" thickBot="1">
      <c r="A88" s="76"/>
      <c r="B88" s="130" t="s">
        <v>1731</v>
      </c>
      <c r="C88" s="131"/>
      <c r="D88" s="132">
        <v>503.6</v>
      </c>
    </row>
    <row r="89" spans="1:4" ht="9.75" customHeight="1" thickBot="1">
      <c r="A89" s="372"/>
      <c r="B89" s="373"/>
      <c r="C89" s="373"/>
      <c r="D89" s="374"/>
    </row>
    <row r="90" spans="1:4" ht="12" customHeight="1">
      <c r="A90" s="85">
        <v>18</v>
      </c>
      <c r="B90" s="129" t="s">
        <v>1725</v>
      </c>
      <c r="C90" s="371" t="s">
        <v>1726</v>
      </c>
      <c r="D90" s="371"/>
    </row>
    <row r="91" spans="1:4" ht="12" customHeight="1">
      <c r="A91" s="72"/>
      <c r="B91" s="111" t="s">
        <v>1727</v>
      </c>
      <c r="C91" s="125"/>
      <c r="D91" s="126" t="s">
        <v>1735</v>
      </c>
    </row>
    <row r="92" spans="1:4" ht="12" customHeight="1">
      <c r="A92" s="72"/>
      <c r="B92" s="111" t="s">
        <v>1729</v>
      </c>
      <c r="C92" s="125"/>
      <c r="D92" s="116" t="s">
        <v>1750</v>
      </c>
    </row>
    <row r="93" spans="1:4" ht="12" customHeight="1" thickBot="1">
      <c r="A93" s="76"/>
      <c r="B93" s="130" t="s">
        <v>1731</v>
      </c>
      <c r="C93" s="131"/>
      <c r="D93" s="132">
        <v>922.9</v>
      </c>
    </row>
    <row r="94" spans="1:4" ht="10.5" customHeight="1" thickBot="1">
      <c r="A94" s="372"/>
      <c r="B94" s="373"/>
      <c r="C94" s="373"/>
      <c r="D94" s="374"/>
    </row>
    <row r="95" spans="1:4" ht="12" customHeight="1">
      <c r="A95" s="85">
        <v>19</v>
      </c>
      <c r="B95" s="129" t="s">
        <v>1725</v>
      </c>
      <c r="C95" s="371" t="s">
        <v>1726</v>
      </c>
      <c r="D95" s="371"/>
    </row>
    <row r="96" spans="1:4" ht="12" customHeight="1">
      <c r="A96" s="72"/>
      <c r="B96" s="111" t="s">
        <v>1727</v>
      </c>
      <c r="C96" s="125"/>
      <c r="D96" s="126" t="s">
        <v>1735</v>
      </c>
    </row>
    <row r="97" spans="1:4" ht="12" customHeight="1">
      <c r="A97" s="72"/>
      <c r="B97" s="111" t="s">
        <v>1729</v>
      </c>
      <c r="C97" s="125"/>
      <c r="D97" s="116" t="s">
        <v>1751</v>
      </c>
    </row>
    <row r="98" spans="1:4" ht="12" customHeight="1" thickBot="1">
      <c r="A98" s="76"/>
      <c r="B98" s="130" t="s">
        <v>1731</v>
      </c>
      <c r="C98" s="131"/>
      <c r="D98" s="132">
        <v>1377.5</v>
      </c>
    </row>
    <row r="99" spans="1:4" ht="10.5" customHeight="1" thickBot="1">
      <c r="A99" s="372"/>
      <c r="B99" s="373"/>
      <c r="C99" s="373"/>
      <c r="D99" s="374"/>
    </row>
    <row r="100" spans="1:4" ht="12" customHeight="1">
      <c r="A100" s="85">
        <v>20</v>
      </c>
      <c r="B100" s="129" t="s">
        <v>1725</v>
      </c>
      <c r="C100" s="371" t="s">
        <v>1726</v>
      </c>
      <c r="D100" s="371"/>
    </row>
    <row r="101" spans="1:4" ht="12" customHeight="1">
      <c r="A101" s="72"/>
      <c r="B101" s="111" t="s">
        <v>1727</v>
      </c>
      <c r="C101" s="125"/>
      <c r="D101" s="126" t="s">
        <v>1735</v>
      </c>
    </row>
    <row r="102" spans="1:4" ht="12" customHeight="1">
      <c r="A102" s="72"/>
      <c r="B102" s="111" t="s">
        <v>1729</v>
      </c>
      <c r="C102" s="125"/>
      <c r="D102" s="116" t="s">
        <v>1752</v>
      </c>
    </row>
    <row r="103" spans="1:4" ht="12" customHeight="1" thickBot="1">
      <c r="A103" s="76"/>
      <c r="B103" s="130" t="s">
        <v>1731</v>
      </c>
      <c r="C103" s="131"/>
      <c r="D103" s="132">
        <v>1348.2</v>
      </c>
    </row>
    <row r="104" spans="1:4" ht="10.5" customHeight="1" thickBot="1">
      <c r="A104" s="372"/>
      <c r="B104" s="373"/>
      <c r="C104" s="373"/>
      <c r="D104" s="374"/>
    </row>
    <row r="105" spans="1:4" ht="12" customHeight="1">
      <c r="A105" s="85">
        <v>21</v>
      </c>
      <c r="B105" s="129" t="s">
        <v>1725</v>
      </c>
      <c r="C105" s="371" t="s">
        <v>1726</v>
      </c>
      <c r="D105" s="371"/>
    </row>
    <row r="106" spans="1:4" ht="12" customHeight="1">
      <c r="A106" s="72"/>
      <c r="B106" s="111" t="s">
        <v>1727</v>
      </c>
      <c r="C106" s="125"/>
      <c r="D106" s="126" t="s">
        <v>1735</v>
      </c>
    </row>
    <row r="107" spans="1:4" ht="12" customHeight="1">
      <c r="A107" s="72"/>
      <c r="B107" s="111" t="s">
        <v>1729</v>
      </c>
      <c r="C107" s="125"/>
      <c r="D107" s="116" t="s">
        <v>1753</v>
      </c>
    </row>
    <row r="108" spans="1:4" ht="12" customHeight="1" thickBot="1">
      <c r="A108" s="76"/>
      <c r="B108" s="130" t="s">
        <v>1731</v>
      </c>
      <c r="C108" s="131"/>
      <c r="D108" s="132">
        <v>1832.4</v>
      </c>
    </row>
    <row r="109" spans="1:4" ht="12" customHeight="1" thickBot="1">
      <c r="A109" s="372"/>
      <c r="B109" s="373"/>
      <c r="C109" s="373"/>
      <c r="D109" s="374"/>
    </row>
    <row r="110" spans="1:4" ht="12" customHeight="1">
      <c r="A110" s="85">
        <v>22</v>
      </c>
      <c r="B110" s="129" t="s">
        <v>1725</v>
      </c>
      <c r="C110" s="371" t="s">
        <v>1726</v>
      </c>
      <c r="D110" s="371"/>
    </row>
    <row r="111" spans="1:4" ht="12" customHeight="1">
      <c r="A111" s="72"/>
      <c r="B111" s="111" t="s">
        <v>1727</v>
      </c>
      <c r="C111" s="125"/>
      <c r="D111" s="126" t="s">
        <v>1735</v>
      </c>
    </row>
    <row r="112" spans="1:4" ht="12" customHeight="1">
      <c r="A112" s="72"/>
      <c r="B112" s="111" t="s">
        <v>1729</v>
      </c>
      <c r="C112" s="125"/>
      <c r="D112" s="116" t="s">
        <v>1754</v>
      </c>
    </row>
    <row r="113" spans="1:4" ht="12" customHeight="1" thickBot="1">
      <c r="A113" s="76"/>
      <c r="B113" s="130" t="s">
        <v>1731</v>
      </c>
      <c r="C113" s="131"/>
      <c r="D113" s="132">
        <v>248</v>
      </c>
    </row>
    <row r="114" spans="1:4" ht="12" customHeight="1" thickBot="1">
      <c r="A114" s="372"/>
      <c r="B114" s="373"/>
      <c r="C114" s="373"/>
      <c r="D114" s="374"/>
    </row>
    <row r="115" spans="1:4" ht="12" customHeight="1">
      <c r="A115" s="85">
        <v>23</v>
      </c>
      <c r="B115" s="129" t="s">
        <v>1725</v>
      </c>
      <c r="C115" s="371" t="s">
        <v>1726</v>
      </c>
      <c r="D115" s="371"/>
    </row>
    <row r="116" spans="1:4" ht="12" customHeight="1">
      <c r="A116" s="72"/>
      <c r="B116" s="111" t="s">
        <v>1727</v>
      </c>
      <c r="C116" s="125"/>
      <c r="D116" s="126" t="s">
        <v>1735</v>
      </c>
    </row>
    <row r="117" spans="1:4" ht="12" customHeight="1">
      <c r="A117" s="72"/>
      <c r="B117" s="111" t="s">
        <v>1729</v>
      </c>
      <c r="C117" s="125"/>
      <c r="D117" s="116" t="s">
        <v>1755</v>
      </c>
    </row>
    <row r="118" spans="1:4" ht="12" customHeight="1" thickBot="1">
      <c r="A118" s="76"/>
      <c r="B118" s="130" t="s">
        <v>1731</v>
      </c>
      <c r="C118" s="131"/>
      <c r="D118" s="132">
        <v>326.9</v>
      </c>
    </row>
    <row r="119" spans="1:4" ht="12" customHeight="1" thickBot="1">
      <c r="A119" s="372"/>
      <c r="B119" s="373"/>
      <c r="C119" s="373"/>
      <c r="D119" s="374"/>
    </row>
    <row r="120" spans="1:4" ht="12" customHeight="1">
      <c r="A120" s="85">
        <v>24</v>
      </c>
      <c r="B120" s="129" t="s">
        <v>1725</v>
      </c>
      <c r="C120" s="371" t="s">
        <v>1726</v>
      </c>
      <c r="D120" s="371"/>
    </row>
    <row r="121" spans="1:4" ht="12" customHeight="1">
      <c r="A121" s="72"/>
      <c r="B121" s="111" t="s">
        <v>1727</v>
      </c>
      <c r="C121" s="125"/>
      <c r="D121" s="126" t="s">
        <v>1735</v>
      </c>
    </row>
    <row r="122" spans="1:4" ht="12" customHeight="1">
      <c r="A122" s="72"/>
      <c r="B122" s="111" t="s">
        <v>1729</v>
      </c>
      <c r="C122" s="125"/>
      <c r="D122" s="116" t="s">
        <v>1756</v>
      </c>
    </row>
    <row r="123" spans="1:4" ht="12" customHeight="1" thickBot="1">
      <c r="A123" s="76"/>
      <c r="B123" s="130" t="s">
        <v>1731</v>
      </c>
      <c r="C123" s="131"/>
      <c r="D123" s="132">
        <v>259.7</v>
      </c>
    </row>
    <row r="124" spans="1:4" ht="12" customHeight="1" thickBot="1">
      <c r="A124" s="372"/>
      <c r="B124" s="373"/>
      <c r="C124" s="373"/>
      <c r="D124" s="374"/>
    </row>
    <row r="125" spans="1:4" ht="12" customHeight="1">
      <c r="A125" s="85">
        <v>25</v>
      </c>
      <c r="B125" s="129" t="s">
        <v>1725</v>
      </c>
      <c r="C125" s="371" t="s">
        <v>1726</v>
      </c>
      <c r="D125" s="371"/>
    </row>
    <row r="126" spans="1:4" ht="12" customHeight="1">
      <c r="A126" s="72"/>
      <c r="B126" s="111" t="s">
        <v>1727</v>
      </c>
      <c r="C126" s="125"/>
      <c r="D126" s="126" t="s">
        <v>1735</v>
      </c>
    </row>
    <row r="127" spans="1:4" ht="12" customHeight="1">
      <c r="A127" s="72"/>
      <c r="B127" s="111" t="s">
        <v>1729</v>
      </c>
      <c r="C127" s="125"/>
      <c r="D127" s="116" t="s">
        <v>1757</v>
      </c>
    </row>
    <row r="128" spans="1:4" ht="12" customHeight="1" thickBot="1">
      <c r="A128" s="76"/>
      <c r="B128" s="130" t="s">
        <v>1731</v>
      </c>
      <c r="C128" s="131"/>
      <c r="D128" s="132">
        <v>1905.4</v>
      </c>
    </row>
    <row r="129" spans="1:4" ht="8.25" customHeight="1" thickBot="1">
      <c r="A129" s="372"/>
      <c r="B129" s="373"/>
      <c r="C129" s="373"/>
      <c r="D129" s="374"/>
    </row>
    <row r="130" spans="1:4" ht="12" customHeight="1">
      <c r="A130" s="85">
        <v>26</v>
      </c>
      <c r="B130" s="129" t="s">
        <v>1725</v>
      </c>
      <c r="C130" s="371" t="s">
        <v>1726</v>
      </c>
      <c r="D130" s="371"/>
    </row>
    <row r="131" spans="1:4" ht="12" customHeight="1">
      <c r="A131" s="72"/>
      <c r="B131" s="111" t="s">
        <v>1727</v>
      </c>
      <c r="C131" s="125"/>
      <c r="D131" s="126" t="s">
        <v>1735</v>
      </c>
    </row>
    <row r="132" spans="1:4" ht="12" customHeight="1">
      <c r="A132" s="72"/>
      <c r="B132" s="111" t="s">
        <v>1729</v>
      </c>
      <c r="C132" s="125"/>
      <c r="D132" s="116" t="s">
        <v>1758</v>
      </c>
    </row>
    <row r="133" spans="1:4" ht="12" customHeight="1" thickBot="1">
      <c r="A133" s="76"/>
      <c r="B133" s="130" t="s">
        <v>1731</v>
      </c>
      <c r="C133" s="131"/>
      <c r="D133" s="132">
        <v>1008.6</v>
      </c>
    </row>
    <row r="134" spans="1:4" ht="10.5" customHeight="1" thickBot="1">
      <c r="A134" s="372"/>
      <c r="B134" s="373"/>
      <c r="C134" s="373"/>
      <c r="D134" s="374"/>
    </row>
    <row r="135" spans="1:4" ht="12" customHeight="1">
      <c r="A135" s="85">
        <v>27</v>
      </c>
      <c r="B135" s="129" t="s">
        <v>1725</v>
      </c>
      <c r="C135" s="371" t="s">
        <v>1726</v>
      </c>
      <c r="D135" s="371"/>
    </row>
    <row r="136" spans="1:4" ht="12" customHeight="1">
      <c r="A136" s="72"/>
      <c r="B136" s="111" t="s">
        <v>1727</v>
      </c>
      <c r="C136" s="125"/>
      <c r="D136" s="126" t="s">
        <v>1735</v>
      </c>
    </row>
    <row r="137" spans="1:4" ht="12" customHeight="1">
      <c r="A137" s="72"/>
      <c r="B137" s="111" t="s">
        <v>1729</v>
      </c>
      <c r="C137" s="125"/>
      <c r="D137" s="116" t="s">
        <v>1759</v>
      </c>
    </row>
    <row r="138" spans="1:4" ht="12" customHeight="1" thickBot="1">
      <c r="A138" s="76"/>
      <c r="B138" s="130" t="s">
        <v>1731</v>
      </c>
      <c r="C138" s="131"/>
      <c r="D138" s="132">
        <v>740</v>
      </c>
    </row>
    <row r="139" spans="1:4" ht="8.25" customHeight="1" thickBot="1">
      <c r="A139" s="372"/>
      <c r="B139" s="373"/>
      <c r="C139" s="373"/>
      <c r="D139" s="374"/>
    </row>
    <row r="140" spans="1:4" ht="12" customHeight="1">
      <c r="A140" s="85">
        <v>28</v>
      </c>
      <c r="B140" s="129" t="s">
        <v>1725</v>
      </c>
      <c r="C140" s="371" t="s">
        <v>1726</v>
      </c>
      <c r="D140" s="371"/>
    </row>
    <row r="141" spans="1:4" ht="12" customHeight="1">
      <c r="A141" s="72"/>
      <c r="B141" s="111" t="s">
        <v>1727</v>
      </c>
      <c r="C141" s="125"/>
      <c r="D141" s="126" t="s">
        <v>1735</v>
      </c>
    </row>
    <row r="142" spans="1:4" ht="12" customHeight="1">
      <c r="A142" s="72"/>
      <c r="B142" s="111" t="s">
        <v>1729</v>
      </c>
      <c r="C142" s="125"/>
      <c r="D142" s="116" t="s">
        <v>1760</v>
      </c>
    </row>
    <row r="143" spans="1:4" ht="12" customHeight="1" thickBot="1">
      <c r="A143" s="76"/>
      <c r="B143" s="130" t="s">
        <v>1731</v>
      </c>
      <c r="C143" s="131"/>
      <c r="D143" s="132">
        <v>90.1</v>
      </c>
    </row>
    <row r="144" spans="1:4" ht="9.75" customHeight="1" thickBot="1">
      <c r="A144" s="372"/>
      <c r="B144" s="373"/>
      <c r="C144" s="373"/>
      <c r="D144" s="374"/>
    </row>
    <row r="145" spans="1:4" ht="12" customHeight="1">
      <c r="A145" s="85">
        <v>29</v>
      </c>
      <c r="B145" s="129" t="s">
        <v>1725</v>
      </c>
      <c r="C145" s="371" t="s">
        <v>1726</v>
      </c>
      <c r="D145" s="371"/>
    </row>
    <row r="146" spans="1:4" ht="12" customHeight="1">
      <c r="A146" s="72"/>
      <c r="B146" s="111" t="s">
        <v>1727</v>
      </c>
      <c r="C146" s="125"/>
      <c r="D146" s="126" t="s">
        <v>1735</v>
      </c>
    </row>
    <row r="147" spans="1:4" ht="12" customHeight="1">
      <c r="A147" s="72"/>
      <c r="B147" s="111" t="s">
        <v>1729</v>
      </c>
      <c r="C147" s="125"/>
      <c r="D147" s="116" t="s">
        <v>1761</v>
      </c>
    </row>
    <row r="148" spans="1:4" ht="12" customHeight="1" thickBot="1">
      <c r="A148" s="76"/>
      <c r="B148" s="130" t="s">
        <v>1731</v>
      </c>
      <c r="C148" s="131"/>
      <c r="D148" s="132">
        <v>59.6</v>
      </c>
    </row>
    <row r="149" spans="1:4" ht="9.75" customHeight="1" thickBot="1">
      <c r="A149" s="372"/>
      <c r="B149" s="373"/>
      <c r="C149" s="373"/>
      <c r="D149" s="374"/>
    </row>
    <row r="150" spans="1:4" ht="12" customHeight="1">
      <c r="A150" s="85">
        <v>30</v>
      </c>
      <c r="B150" s="129" t="s">
        <v>1725</v>
      </c>
      <c r="C150" s="371" t="s">
        <v>1726</v>
      </c>
      <c r="D150" s="371"/>
    </row>
    <row r="151" spans="1:4" ht="12" customHeight="1">
      <c r="A151" s="72"/>
      <c r="B151" s="111" t="s">
        <v>1727</v>
      </c>
      <c r="C151" s="125"/>
      <c r="D151" s="126" t="s">
        <v>1762</v>
      </c>
    </row>
    <row r="152" spans="1:4" ht="12" customHeight="1">
      <c r="A152" s="72"/>
      <c r="B152" s="111" t="s">
        <v>1729</v>
      </c>
      <c r="C152" s="125"/>
      <c r="D152" s="116" t="s">
        <v>1763</v>
      </c>
    </row>
    <row r="153" spans="1:4" ht="12" customHeight="1" thickBot="1">
      <c r="A153" s="76"/>
      <c r="B153" s="130" t="s">
        <v>1731</v>
      </c>
      <c r="C153" s="131"/>
      <c r="D153" s="132">
        <v>80.7</v>
      </c>
    </row>
    <row r="154" spans="1:4" ht="10.5" customHeight="1" thickBot="1">
      <c r="A154" s="372"/>
      <c r="B154" s="373"/>
      <c r="C154" s="373"/>
      <c r="D154" s="374"/>
    </row>
    <row r="155" spans="1:4" ht="12" customHeight="1">
      <c r="A155" s="85">
        <v>31</v>
      </c>
      <c r="B155" s="129" t="s">
        <v>1725</v>
      </c>
      <c r="C155" s="371" t="s">
        <v>1726</v>
      </c>
      <c r="D155" s="371"/>
    </row>
    <row r="156" spans="1:4" ht="12" customHeight="1">
      <c r="A156" s="72"/>
      <c r="B156" s="111" t="s">
        <v>1727</v>
      </c>
      <c r="C156" s="125"/>
      <c r="D156" s="126" t="s">
        <v>1762</v>
      </c>
    </row>
    <row r="157" spans="1:4" ht="12" customHeight="1">
      <c r="A157" s="72"/>
      <c r="B157" s="111" t="s">
        <v>1729</v>
      </c>
      <c r="C157" s="125"/>
      <c r="D157" s="116" t="s">
        <v>1739</v>
      </c>
    </row>
    <row r="158" spans="1:4" ht="12" customHeight="1" thickBot="1">
      <c r="A158" s="76"/>
      <c r="B158" s="130" t="s">
        <v>1731</v>
      </c>
      <c r="C158" s="131"/>
      <c r="D158" s="132">
        <v>116</v>
      </c>
    </row>
    <row r="159" spans="1:4" ht="10.5" customHeight="1" thickBot="1">
      <c r="A159" s="372"/>
      <c r="B159" s="373"/>
      <c r="C159" s="373"/>
      <c r="D159" s="374"/>
    </row>
    <row r="160" spans="1:4" ht="12" customHeight="1">
      <c r="A160" s="85">
        <v>32</v>
      </c>
      <c r="B160" s="129" t="s">
        <v>1725</v>
      </c>
      <c r="C160" s="371" t="s">
        <v>1726</v>
      </c>
      <c r="D160" s="371"/>
    </row>
    <row r="161" spans="1:4" ht="12" customHeight="1">
      <c r="A161" s="72"/>
      <c r="B161" s="111" t="s">
        <v>1727</v>
      </c>
      <c r="C161" s="125"/>
      <c r="D161" s="126" t="s">
        <v>1762</v>
      </c>
    </row>
    <row r="162" spans="1:4" ht="12" customHeight="1">
      <c r="A162" s="72"/>
      <c r="B162" s="111" t="s">
        <v>1729</v>
      </c>
      <c r="C162" s="125"/>
      <c r="D162" s="116" t="s">
        <v>1742</v>
      </c>
    </row>
    <row r="163" spans="1:4" ht="12" customHeight="1" thickBot="1">
      <c r="A163" s="76"/>
      <c r="B163" s="130" t="s">
        <v>1731</v>
      </c>
      <c r="C163" s="131"/>
      <c r="D163" s="132">
        <v>50.3</v>
      </c>
    </row>
    <row r="164" spans="1:4" ht="12" customHeight="1" thickBot="1">
      <c r="A164" s="372"/>
      <c r="B164" s="373"/>
      <c r="C164" s="373"/>
      <c r="D164" s="374"/>
    </row>
    <row r="165" spans="1:4" ht="12" customHeight="1">
      <c r="A165" s="85">
        <v>33</v>
      </c>
      <c r="B165" s="129" t="s">
        <v>1725</v>
      </c>
      <c r="C165" s="371" t="s">
        <v>1726</v>
      </c>
      <c r="D165" s="371"/>
    </row>
    <row r="166" spans="1:4" ht="12" customHeight="1">
      <c r="A166" s="72"/>
      <c r="B166" s="111" t="s">
        <v>1727</v>
      </c>
      <c r="C166" s="125"/>
      <c r="D166" s="126" t="s">
        <v>1762</v>
      </c>
    </row>
    <row r="167" spans="1:4" ht="12" customHeight="1">
      <c r="A167" s="72"/>
      <c r="B167" s="111" t="s">
        <v>1729</v>
      </c>
      <c r="C167" s="125"/>
      <c r="D167" s="116" t="s">
        <v>1764</v>
      </c>
    </row>
    <row r="168" spans="1:4" ht="12" customHeight="1" thickBot="1">
      <c r="A168" s="76"/>
      <c r="B168" s="130" t="s">
        <v>1731</v>
      </c>
      <c r="C168" s="131"/>
      <c r="D168" s="132">
        <v>352.2</v>
      </c>
    </row>
    <row r="169" spans="1:4" ht="12" customHeight="1" thickBot="1">
      <c r="A169" s="372"/>
      <c r="B169" s="373"/>
      <c r="C169" s="373"/>
      <c r="D169" s="374"/>
    </row>
    <row r="170" spans="1:4" ht="12" customHeight="1">
      <c r="A170" s="85">
        <v>34</v>
      </c>
      <c r="B170" s="129" t="s">
        <v>1725</v>
      </c>
      <c r="C170" s="371" t="s">
        <v>1726</v>
      </c>
      <c r="D170" s="371"/>
    </row>
    <row r="171" spans="1:4" ht="12" customHeight="1">
      <c r="A171" s="72"/>
      <c r="B171" s="111" t="s">
        <v>1727</v>
      </c>
      <c r="C171" s="125"/>
      <c r="D171" s="126" t="s">
        <v>1762</v>
      </c>
    </row>
    <row r="172" spans="1:4" ht="12" customHeight="1">
      <c r="A172" s="72"/>
      <c r="B172" s="111" t="s">
        <v>1729</v>
      </c>
      <c r="C172" s="125"/>
      <c r="D172" s="116" t="s">
        <v>1765</v>
      </c>
    </row>
    <row r="173" spans="1:4" ht="12" customHeight="1" thickBot="1">
      <c r="A173" s="76"/>
      <c r="B173" s="130" t="s">
        <v>1731</v>
      </c>
      <c r="C173" s="131"/>
      <c r="D173" s="132">
        <v>153.8</v>
      </c>
    </row>
    <row r="174" spans="1:4" ht="10.5" customHeight="1" thickBot="1">
      <c r="A174" s="372"/>
      <c r="B174" s="373"/>
      <c r="C174" s="373"/>
      <c r="D174" s="374"/>
    </row>
    <row r="175" spans="1:4" ht="12" customHeight="1">
      <c r="A175" s="85">
        <v>35</v>
      </c>
      <c r="B175" s="129" t="s">
        <v>1725</v>
      </c>
      <c r="C175" s="371" t="s">
        <v>1726</v>
      </c>
      <c r="D175" s="371"/>
    </row>
    <row r="176" spans="1:4" ht="12" customHeight="1">
      <c r="A176" s="72"/>
      <c r="B176" s="111" t="s">
        <v>1727</v>
      </c>
      <c r="C176" s="125"/>
      <c r="D176" s="126" t="s">
        <v>1762</v>
      </c>
    </row>
    <row r="177" spans="1:4" ht="12" customHeight="1">
      <c r="A177" s="72"/>
      <c r="B177" s="111" t="s">
        <v>1729</v>
      </c>
      <c r="C177" s="125"/>
      <c r="D177" s="116" t="s">
        <v>1766</v>
      </c>
    </row>
    <row r="178" spans="1:4" ht="12" customHeight="1" thickBot="1">
      <c r="A178" s="76"/>
      <c r="B178" s="130" t="s">
        <v>1731</v>
      </c>
      <c r="C178" s="131"/>
      <c r="D178" s="132">
        <v>30.8</v>
      </c>
    </row>
    <row r="179" spans="1:4" ht="11.25" customHeight="1" thickBot="1">
      <c r="A179" s="372"/>
      <c r="B179" s="373"/>
      <c r="C179" s="373"/>
      <c r="D179" s="374"/>
    </row>
    <row r="180" spans="1:4" ht="12" customHeight="1">
      <c r="A180" s="85">
        <v>36</v>
      </c>
      <c r="B180" s="129" t="s">
        <v>1725</v>
      </c>
      <c r="C180" s="371" t="s">
        <v>1726</v>
      </c>
      <c r="D180" s="371"/>
    </row>
    <row r="181" spans="1:4" ht="12" customHeight="1">
      <c r="A181" s="72"/>
      <c r="B181" s="111" t="s">
        <v>1727</v>
      </c>
      <c r="C181" s="125"/>
      <c r="D181" s="126" t="s">
        <v>1762</v>
      </c>
    </row>
    <row r="182" spans="1:4" ht="12" customHeight="1">
      <c r="A182" s="72"/>
      <c r="B182" s="111" t="s">
        <v>1729</v>
      </c>
      <c r="C182" s="125"/>
      <c r="D182" s="116" t="s">
        <v>1760</v>
      </c>
    </row>
    <row r="183" spans="1:4" ht="12" customHeight="1" thickBot="1">
      <c r="A183" s="76"/>
      <c r="B183" s="130" t="s">
        <v>1731</v>
      </c>
      <c r="C183" s="131"/>
      <c r="D183" s="132">
        <v>29.5</v>
      </c>
    </row>
    <row r="184" spans="1:4" ht="10.5" customHeight="1" thickBot="1">
      <c r="A184" s="372"/>
      <c r="B184" s="373"/>
      <c r="C184" s="373"/>
      <c r="D184" s="374"/>
    </row>
    <row r="185" spans="1:4" ht="12" customHeight="1">
      <c r="A185" s="85">
        <v>37</v>
      </c>
      <c r="B185" s="129" t="s">
        <v>1725</v>
      </c>
      <c r="C185" s="371" t="s">
        <v>1726</v>
      </c>
      <c r="D185" s="371"/>
    </row>
    <row r="186" spans="1:4" ht="12" customHeight="1">
      <c r="A186" s="72"/>
      <c r="B186" s="111" t="s">
        <v>1727</v>
      </c>
      <c r="C186" s="125"/>
      <c r="D186" s="126" t="s">
        <v>117</v>
      </c>
    </row>
    <row r="187" spans="1:4" ht="12" customHeight="1">
      <c r="A187" s="72"/>
      <c r="B187" s="111" t="s">
        <v>1729</v>
      </c>
      <c r="C187" s="125"/>
      <c r="D187" s="116" t="s">
        <v>1767</v>
      </c>
    </row>
    <row r="188" spans="1:4" ht="12" customHeight="1" thickBot="1">
      <c r="A188" s="76"/>
      <c r="B188" s="130" t="s">
        <v>1731</v>
      </c>
      <c r="C188" s="131"/>
      <c r="D188" s="132">
        <v>41.4</v>
      </c>
    </row>
    <row r="189" spans="1:4" ht="9.75" customHeight="1" thickBot="1">
      <c r="A189" s="372"/>
      <c r="B189" s="373"/>
      <c r="C189" s="373"/>
      <c r="D189" s="374"/>
    </row>
    <row r="190" spans="1:4" ht="12" customHeight="1">
      <c r="A190" s="85">
        <v>38</v>
      </c>
      <c r="B190" s="129" t="s">
        <v>1725</v>
      </c>
      <c r="C190" s="371" t="s">
        <v>1726</v>
      </c>
      <c r="D190" s="371"/>
    </row>
    <row r="191" spans="1:4" ht="12" customHeight="1">
      <c r="A191" s="72"/>
      <c r="B191" s="111" t="s">
        <v>1727</v>
      </c>
      <c r="C191" s="125"/>
      <c r="D191" s="126" t="s">
        <v>1762</v>
      </c>
    </row>
    <row r="192" spans="1:4" ht="12" customHeight="1">
      <c r="A192" s="72"/>
      <c r="B192" s="111" t="s">
        <v>1729</v>
      </c>
      <c r="C192" s="125"/>
      <c r="D192" s="116" t="s">
        <v>1768</v>
      </c>
    </row>
    <row r="193" spans="1:4" ht="12" customHeight="1" thickBot="1">
      <c r="A193" s="76"/>
      <c r="B193" s="130" t="s">
        <v>1731</v>
      </c>
      <c r="C193" s="131"/>
      <c r="D193" s="132">
        <v>155.7</v>
      </c>
    </row>
    <row r="194" spans="1:4" ht="10.5" customHeight="1" thickBot="1">
      <c r="A194" s="372"/>
      <c r="B194" s="373"/>
      <c r="C194" s="373"/>
      <c r="D194" s="374"/>
    </row>
    <row r="195" spans="1:4" ht="12" customHeight="1">
      <c r="A195" s="85">
        <v>39</v>
      </c>
      <c r="B195" s="129" t="s">
        <v>1725</v>
      </c>
      <c r="C195" s="371" t="s">
        <v>1726</v>
      </c>
      <c r="D195" s="371"/>
    </row>
    <row r="196" spans="1:4" ht="12" customHeight="1">
      <c r="A196" s="72"/>
      <c r="B196" s="111" t="s">
        <v>1727</v>
      </c>
      <c r="C196" s="125"/>
      <c r="D196" s="126" t="s">
        <v>1769</v>
      </c>
    </row>
    <row r="197" spans="1:4" ht="12" customHeight="1">
      <c r="A197" s="72"/>
      <c r="B197" s="111" t="s">
        <v>1729</v>
      </c>
      <c r="C197" s="125"/>
      <c r="D197" s="116" t="s">
        <v>1770</v>
      </c>
    </row>
    <row r="198" spans="1:4" ht="12" customHeight="1" thickBot="1">
      <c r="A198" s="76"/>
      <c r="B198" s="130" t="s">
        <v>1731</v>
      </c>
      <c r="C198" s="131"/>
      <c r="D198" s="132">
        <v>115.8</v>
      </c>
    </row>
    <row r="199" spans="1:4" ht="10.5" customHeight="1" thickBot="1">
      <c r="A199" s="372"/>
      <c r="B199" s="373"/>
      <c r="C199" s="373"/>
      <c r="D199" s="374"/>
    </row>
    <row r="200" spans="1:4" ht="12" customHeight="1">
      <c r="A200" s="85">
        <v>40</v>
      </c>
      <c r="B200" s="129" t="s">
        <v>1725</v>
      </c>
      <c r="C200" s="371" t="s">
        <v>1726</v>
      </c>
      <c r="D200" s="371"/>
    </row>
    <row r="201" spans="1:4" ht="12" customHeight="1">
      <c r="A201" s="72"/>
      <c r="B201" s="111" t="s">
        <v>1727</v>
      </c>
      <c r="C201" s="125"/>
      <c r="D201" s="126" t="s">
        <v>124</v>
      </c>
    </row>
    <row r="202" spans="1:4" ht="12" customHeight="1">
      <c r="A202" s="72"/>
      <c r="B202" s="111" t="s">
        <v>1729</v>
      </c>
      <c r="C202" s="125"/>
      <c r="D202" s="116" t="s">
        <v>1771</v>
      </c>
    </row>
    <row r="203" spans="1:4" ht="12" customHeight="1" thickBot="1">
      <c r="A203" s="76"/>
      <c r="B203" s="130" t="s">
        <v>1731</v>
      </c>
      <c r="C203" s="131"/>
      <c r="D203" s="132">
        <v>103.1</v>
      </c>
    </row>
    <row r="204" spans="1:4" ht="8.25" customHeight="1" thickBot="1">
      <c r="A204" s="272"/>
      <c r="B204" s="275"/>
      <c r="C204" s="273"/>
      <c r="D204" s="274"/>
    </row>
    <row r="205" spans="1:4" ht="12" customHeight="1">
      <c r="A205" s="150">
        <v>41</v>
      </c>
      <c r="B205" s="129" t="s">
        <v>1725</v>
      </c>
      <c r="C205" s="371" t="s">
        <v>1726</v>
      </c>
      <c r="D205" s="371"/>
    </row>
    <row r="206" spans="1:4" ht="12" customHeight="1">
      <c r="A206" s="72"/>
      <c r="B206" s="111" t="s">
        <v>1727</v>
      </c>
      <c r="C206" s="125"/>
      <c r="D206" s="133" t="s">
        <v>1769</v>
      </c>
    </row>
    <row r="207" spans="1:4" ht="12" customHeight="1" thickBot="1">
      <c r="A207" s="72"/>
      <c r="B207" s="111" t="s">
        <v>1729</v>
      </c>
      <c r="C207" s="128"/>
      <c r="D207" s="116" t="s">
        <v>1772</v>
      </c>
    </row>
    <row r="208" spans="1:4" ht="12" customHeight="1" thickBot="1">
      <c r="A208" s="98"/>
      <c r="B208" s="134" t="s">
        <v>1731</v>
      </c>
      <c r="C208" s="121"/>
      <c r="D208" s="122">
        <v>166</v>
      </c>
    </row>
    <row r="209" spans="1:4" ht="9" customHeight="1" thickBot="1">
      <c r="A209" s="379"/>
      <c r="B209" s="380"/>
      <c r="C209" s="380"/>
      <c r="D209" s="381"/>
    </row>
    <row r="210" spans="1:4" ht="12" customHeight="1">
      <c r="A210" s="70">
        <v>42</v>
      </c>
      <c r="B210" s="109" t="s">
        <v>1725</v>
      </c>
      <c r="C210" s="385" t="s">
        <v>1726</v>
      </c>
      <c r="D210" s="385"/>
    </row>
    <row r="211" spans="1:4" ht="12" customHeight="1">
      <c r="A211" s="72"/>
      <c r="B211" s="111" t="s">
        <v>1727</v>
      </c>
      <c r="C211" s="118"/>
      <c r="D211" s="126" t="s">
        <v>1773</v>
      </c>
    </row>
    <row r="212" spans="1:4" ht="12" customHeight="1">
      <c r="A212" s="72"/>
      <c r="B212" s="111" t="s">
        <v>1729</v>
      </c>
      <c r="C212" s="125"/>
      <c r="D212" s="116" t="s">
        <v>1774</v>
      </c>
    </row>
    <row r="213" spans="1:4" ht="12" customHeight="1" thickBot="1">
      <c r="A213" s="127"/>
      <c r="B213" s="112" t="s">
        <v>1731</v>
      </c>
      <c r="C213" s="128"/>
      <c r="D213" s="117">
        <v>391.5</v>
      </c>
    </row>
    <row r="214" spans="1:4" ht="9.75" customHeight="1" thickBot="1">
      <c r="A214" s="379"/>
      <c r="B214" s="380"/>
      <c r="C214" s="380"/>
      <c r="D214" s="381"/>
    </row>
    <row r="215" spans="1:4" ht="12" customHeight="1">
      <c r="A215" s="70">
        <v>43</v>
      </c>
      <c r="B215" s="109" t="s">
        <v>1725</v>
      </c>
      <c r="C215" s="385" t="s">
        <v>1726</v>
      </c>
      <c r="D215" s="385"/>
    </row>
    <row r="216" spans="1:4" ht="12" customHeight="1">
      <c r="A216" s="72"/>
      <c r="B216" s="111" t="s">
        <v>1727</v>
      </c>
      <c r="C216" s="125"/>
      <c r="D216" s="126" t="s">
        <v>1773</v>
      </c>
    </row>
    <row r="217" spans="1:4" ht="12" customHeight="1">
      <c r="A217" s="72"/>
      <c r="B217" s="111" t="s">
        <v>1729</v>
      </c>
      <c r="C217" s="125"/>
      <c r="D217" s="116" t="s">
        <v>1775</v>
      </c>
    </row>
    <row r="218" spans="1:4" ht="12" customHeight="1" thickBot="1">
      <c r="A218" s="127"/>
      <c r="B218" s="112" t="s">
        <v>1731</v>
      </c>
      <c r="C218" s="128"/>
      <c r="D218" s="117">
        <v>604.48</v>
      </c>
    </row>
    <row r="219" spans="1:4" ht="8.25" customHeight="1" thickBot="1">
      <c r="A219" s="379"/>
      <c r="B219" s="380"/>
      <c r="C219" s="380"/>
      <c r="D219" s="381"/>
    </row>
    <row r="220" spans="1:4" ht="12" customHeight="1">
      <c r="A220" s="70">
        <v>44</v>
      </c>
      <c r="B220" s="109" t="s">
        <v>1725</v>
      </c>
      <c r="C220" s="385" t="s">
        <v>1726</v>
      </c>
      <c r="D220" s="385"/>
    </row>
    <row r="221" spans="1:4" ht="12" customHeight="1">
      <c r="A221" s="72"/>
      <c r="B221" s="111" t="s">
        <v>1727</v>
      </c>
      <c r="C221" s="125"/>
      <c r="D221" s="126" t="s">
        <v>1773</v>
      </c>
    </row>
    <row r="222" spans="1:4" ht="10.5" customHeight="1">
      <c r="A222" s="72"/>
      <c r="B222" s="111" t="s">
        <v>1729</v>
      </c>
      <c r="C222" s="125"/>
      <c r="D222" s="116" t="s">
        <v>1776</v>
      </c>
    </row>
    <row r="223" spans="1:4" ht="12" customHeight="1" thickBot="1">
      <c r="A223" s="76"/>
      <c r="B223" s="130" t="s">
        <v>1731</v>
      </c>
      <c r="C223" s="131"/>
      <c r="D223" s="132">
        <v>1133.9</v>
      </c>
    </row>
    <row r="224" spans="1:4" ht="9.75" customHeight="1" thickBot="1">
      <c r="A224" s="372"/>
      <c r="B224" s="373"/>
      <c r="C224" s="373"/>
      <c r="D224" s="374"/>
    </row>
    <row r="225" spans="1:4" ht="12" customHeight="1">
      <c r="A225" s="85">
        <v>45</v>
      </c>
      <c r="B225" s="129" t="s">
        <v>1725</v>
      </c>
      <c r="C225" s="371" t="s">
        <v>1726</v>
      </c>
      <c r="D225" s="371"/>
    </row>
    <row r="226" spans="1:4" ht="12" customHeight="1">
      <c r="A226" s="72"/>
      <c r="B226" s="111" t="s">
        <v>1727</v>
      </c>
      <c r="C226" s="125"/>
      <c r="D226" s="126" t="s">
        <v>1773</v>
      </c>
    </row>
    <row r="227" spans="1:4" ht="11.25" customHeight="1">
      <c r="A227" s="72"/>
      <c r="B227" s="111" t="s">
        <v>1729</v>
      </c>
      <c r="C227" s="125"/>
      <c r="D227" s="116" t="s">
        <v>1777</v>
      </c>
    </row>
    <row r="228" spans="1:4" ht="12" customHeight="1" thickBot="1">
      <c r="A228" s="76"/>
      <c r="B228" s="130" t="s">
        <v>1731</v>
      </c>
      <c r="C228" s="131"/>
      <c r="D228" s="132">
        <v>385</v>
      </c>
    </row>
    <row r="229" spans="1:4" ht="9" customHeight="1" thickBot="1">
      <c r="A229" s="372"/>
      <c r="B229" s="373"/>
      <c r="C229" s="373"/>
      <c r="D229" s="374"/>
    </row>
    <row r="230" spans="1:4" ht="12" customHeight="1">
      <c r="A230" s="85">
        <v>46</v>
      </c>
      <c r="B230" s="129" t="s">
        <v>1725</v>
      </c>
      <c r="C230" s="371" t="s">
        <v>1726</v>
      </c>
      <c r="D230" s="371"/>
    </row>
    <row r="231" spans="1:4" ht="12" customHeight="1">
      <c r="A231" s="72"/>
      <c r="B231" s="111" t="s">
        <v>1727</v>
      </c>
      <c r="C231" s="125"/>
      <c r="D231" s="126" t="s">
        <v>1773</v>
      </c>
    </row>
    <row r="232" spans="1:4" ht="9.75" customHeight="1">
      <c r="A232" s="72"/>
      <c r="B232" s="111" t="s">
        <v>1729</v>
      </c>
      <c r="C232" s="125"/>
      <c r="D232" s="116" t="s">
        <v>2190</v>
      </c>
    </row>
    <row r="233" spans="1:4" ht="12" customHeight="1" thickBot="1">
      <c r="A233" s="76"/>
      <c r="B233" s="130" t="s">
        <v>1731</v>
      </c>
      <c r="C233" s="131"/>
      <c r="D233" s="132">
        <v>1111.7</v>
      </c>
    </row>
    <row r="234" spans="1:4" ht="12" customHeight="1" thickBot="1">
      <c r="A234" s="372"/>
      <c r="B234" s="373"/>
      <c r="C234" s="373"/>
      <c r="D234" s="374"/>
    </row>
    <row r="235" spans="1:4" ht="12" customHeight="1">
      <c r="A235" s="85">
        <v>47</v>
      </c>
      <c r="B235" s="129" t="s">
        <v>1725</v>
      </c>
      <c r="C235" s="371" t="s">
        <v>1726</v>
      </c>
      <c r="D235" s="371"/>
    </row>
    <row r="236" spans="1:4" ht="12" customHeight="1">
      <c r="A236" s="72"/>
      <c r="B236" s="111" t="s">
        <v>1727</v>
      </c>
      <c r="C236" s="125"/>
      <c r="D236" s="126" t="s">
        <v>1773</v>
      </c>
    </row>
    <row r="237" spans="1:4" ht="12" customHeight="1">
      <c r="A237" s="72"/>
      <c r="B237" s="111" t="s">
        <v>1729</v>
      </c>
      <c r="C237" s="125"/>
      <c r="D237" s="116" t="s">
        <v>2191</v>
      </c>
    </row>
    <row r="238" spans="1:4" ht="12" customHeight="1" thickBot="1">
      <c r="A238" s="76"/>
      <c r="B238" s="130" t="s">
        <v>1731</v>
      </c>
      <c r="C238" s="131"/>
      <c r="D238" s="132">
        <v>392.4</v>
      </c>
    </row>
    <row r="239" spans="1:4" ht="12" customHeight="1" thickBot="1">
      <c r="A239" s="372"/>
      <c r="B239" s="373"/>
      <c r="C239" s="373"/>
      <c r="D239" s="374"/>
    </row>
    <row r="240" spans="1:4" ht="12" customHeight="1">
      <c r="A240" s="85">
        <v>48</v>
      </c>
      <c r="B240" s="129" t="s">
        <v>1725</v>
      </c>
      <c r="C240" s="371" t="s">
        <v>1726</v>
      </c>
      <c r="D240" s="371"/>
    </row>
    <row r="241" spans="1:4" ht="12" customHeight="1">
      <c r="A241" s="72"/>
      <c r="B241" s="111" t="s">
        <v>1727</v>
      </c>
      <c r="C241" s="125"/>
      <c r="D241" s="126" t="s">
        <v>1773</v>
      </c>
    </row>
    <row r="242" spans="1:4" ht="12" customHeight="1">
      <c r="A242" s="72"/>
      <c r="B242" s="111" t="s">
        <v>1729</v>
      </c>
      <c r="C242" s="125"/>
      <c r="D242" s="116" t="s">
        <v>2133</v>
      </c>
    </row>
    <row r="243" spans="1:4" ht="12" customHeight="1" thickBot="1">
      <c r="A243" s="76"/>
      <c r="B243" s="130" t="s">
        <v>1731</v>
      </c>
      <c r="C243" s="131"/>
      <c r="D243" s="132">
        <v>383.3</v>
      </c>
    </row>
    <row r="244" spans="1:4" ht="12" customHeight="1" thickBot="1">
      <c r="A244" s="372"/>
      <c r="B244" s="373"/>
      <c r="C244" s="373"/>
      <c r="D244" s="374"/>
    </row>
    <row r="245" spans="1:4" ht="12" customHeight="1">
      <c r="A245" s="85">
        <v>49</v>
      </c>
      <c r="B245" s="129" t="s">
        <v>1725</v>
      </c>
      <c r="C245" s="371" t="s">
        <v>1726</v>
      </c>
      <c r="D245" s="371"/>
    </row>
    <row r="246" spans="1:4" ht="12" customHeight="1">
      <c r="A246" s="72"/>
      <c r="B246" s="111" t="s">
        <v>1727</v>
      </c>
      <c r="C246" s="125"/>
      <c r="D246" s="126" t="s">
        <v>1773</v>
      </c>
    </row>
    <row r="247" spans="1:4" ht="12" customHeight="1">
      <c r="A247" s="72"/>
      <c r="B247" s="111" t="s">
        <v>1729</v>
      </c>
      <c r="C247" s="125"/>
      <c r="D247" s="116" t="s">
        <v>1778</v>
      </c>
    </row>
    <row r="248" spans="1:4" ht="12" customHeight="1" thickBot="1">
      <c r="A248" s="76"/>
      <c r="B248" s="130" t="s">
        <v>1731</v>
      </c>
      <c r="C248" s="131"/>
      <c r="D248" s="132">
        <v>374.8</v>
      </c>
    </row>
    <row r="249" spans="1:4" ht="12" customHeight="1" thickBot="1">
      <c r="A249" s="372"/>
      <c r="B249" s="373"/>
      <c r="C249" s="373"/>
      <c r="D249" s="374"/>
    </row>
    <row r="250" spans="1:4" ht="12" customHeight="1">
      <c r="A250" s="85">
        <v>50</v>
      </c>
      <c r="B250" s="129" t="s">
        <v>1725</v>
      </c>
      <c r="C250" s="371" t="s">
        <v>1726</v>
      </c>
      <c r="D250" s="371"/>
    </row>
    <row r="251" spans="1:4" ht="12" customHeight="1">
      <c r="A251" s="72"/>
      <c r="B251" s="111" t="s">
        <v>1727</v>
      </c>
      <c r="C251" s="125"/>
      <c r="D251" s="126" t="s">
        <v>1773</v>
      </c>
    </row>
    <row r="252" spans="1:4" ht="12" customHeight="1">
      <c r="A252" s="72"/>
      <c r="B252" s="111" t="s">
        <v>1729</v>
      </c>
      <c r="C252" s="125"/>
      <c r="D252" s="116" t="s">
        <v>1779</v>
      </c>
    </row>
    <row r="253" spans="1:4" ht="12" customHeight="1" thickBot="1">
      <c r="A253" s="127"/>
      <c r="B253" s="112" t="s">
        <v>1731</v>
      </c>
      <c r="C253" s="128"/>
      <c r="D253" s="117">
        <v>382.3</v>
      </c>
    </row>
    <row r="254" spans="1:4" ht="9" customHeight="1" thickBot="1">
      <c r="A254" s="379"/>
      <c r="B254" s="380"/>
      <c r="C254" s="380"/>
      <c r="D254" s="381"/>
    </row>
    <row r="255" spans="1:4" ht="12" customHeight="1">
      <c r="A255" s="70">
        <v>51</v>
      </c>
      <c r="B255" s="109" t="s">
        <v>1725</v>
      </c>
      <c r="C255" s="406" t="s">
        <v>1726</v>
      </c>
      <c r="D255" s="407"/>
    </row>
    <row r="256" spans="1:4" ht="12" customHeight="1">
      <c r="A256" s="72"/>
      <c r="B256" s="111" t="s">
        <v>1727</v>
      </c>
      <c r="C256" s="135"/>
      <c r="D256" s="126" t="s">
        <v>1773</v>
      </c>
    </row>
    <row r="257" spans="1:4" ht="12" customHeight="1">
      <c r="A257" s="72"/>
      <c r="B257" s="111" t="s">
        <v>1729</v>
      </c>
      <c r="C257" s="125"/>
      <c r="D257" s="116" t="s">
        <v>1780</v>
      </c>
    </row>
    <row r="258" spans="1:4" ht="12" customHeight="1" thickBot="1">
      <c r="A258" s="127"/>
      <c r="B258" s="112" t="s">
        <v>1731</v>
      </c>
      <c r="C258" s="128"/>
      <c r="D258" s="117">
        <v>374.5</v>
      </c>
    </row>
    <row r="259" spans="1:4" ht="9" customHeight="1" thickBot="1">
      <c r="A259" s="379"/>
      <c r="B259" s="380"/>
      <c r="C259" s="380"/>
      <c r="D259" s="381"/>
    </row>
    <row r="260" spans="1:4" ht="12" customHeight="1">
      <c r="A260" s="70">
        <v>52</v>
      </c>
      <c r="B260" s="109" t="s">
        <v>1725</v>
      </c>
      <c r="C260" s="385" t="s">
        <v>1726</v>
      </c>
      <c r="D260" s="385"/>
    </row>
    <row r="261" spans="1:4" ht="12" customHeight="1">
      <c r="A261" s="72"/>
      <c r="B261" s="111" t="s">
        <v>1727</v>
      </c>
      <c r="C261" s="125"/>
      <c r="D261" s="126" t="s">
        <v>1773</v>
      </c>
    </row>
    <row r="262" spans="1:4" ht="12" customHeight="1">
      <c r="A262" s="72"/>
      <c r="B262" s="111" t="s">
        <v>1729</v>
      </c>
      <c r="C262" s="125"/>
      <c r="D262" s="116" t="s">
        <v>1781</v>
      </c>
    </row>
    <row r="263" spans="1:4" ht="12" customHeight="1" thickBot="1">
      <c r="A263" s="127"/>
      <c r="B263" s="112" t="s">
        <v>1731</v>
      </c>
      <c r="C263" s="128"/>
      <c r="D263" s="117">
        <v>377.9</v>
      </c>
    </row>
    <row r="264" spans="1:4" ht="12" customHeight="1" thickBot="1">
      <c r="A264" s="379"/>
      <c r="B264" s="380"/>
      <c r="C264" s="380"/>
      <c r="D264" s="381"/>
    </row>
    <row r="265" spans="1:4" ht="12" customHeight="1">
      <c r="A265" s="70">
        <v>53</v>
      </c>
      <c r="B265" s="109" t="s">
        <v>1725</v>
      </c>
      <c r="C265" s="385" t="s">
        <v>1726</v>
      </c>
      <c r="D265" s="385"/>
    </row>
    <row r="266" spans="1:4" ht="12" customHeight="1">
      <c r="A266" s="72"/>
      <c r="B266" s="111" t="s">
        <v>1727</v>
      </c>
      <c r="C266" s="125"/>
      <c r="D266" s="126" t="s">
        <v>1773</v>
      </c>
    </row>
    <row r="267" spans="1:4" ht="12" customHeight="1">
      <c r="A267" s="72"/>
      <c r="B267" s="111" t="s">
        <v>1729</v>
      </c>
      <c r="C267" s="125"/>
      <c r="D267" s="116" t="s">
        <v>1782</v>
      </c>
    </row>
    <row r="268" spans="1:4" ht="12" customHeight="1" thickBot="1">
      <c r="A268" s="127"/>
      <c r="B268" s="112" t="s">
        <v>1731</v>
      </c>
      <c r="C268" s="128"/>
      <c r="D268" s="117">
        <v>380.2</v>
      </c>
    </row>
    <row r="269" spans="1:4" ht="9" customHeight="1" thickBot="1">
      <c r="A269" s="379"/>
      <c r="B269" s="380"/>
      <c r="C269" s="380"/>
      <c r="D269" s="381"/>
    </row>
    <row r="270" spans="1:4" ht="12" customHeight="1">
      <c r="A270" s="70">
        <v>54</v>
      </c>
      <c r="B270" s="109" t="s">
        <v>1725</v>
      </c>
      <c r="C270" s="385" t="s">
        <v>1726</v>
      </c>
      <c r="D270" s="385"/>
    </row>
    <row r="271" spans="1:4" ht="12" customHeight="1">
      <c r="A271" s="72"/>
      <c r="B271" s="111" t="s">
        <v>1727</v>
      </c>
      <c r="C271" s="125"/>
      <c r="D271" s="126" t="s">
        <v>1773</v>
      </c>
    </row>
    <row r="272" spans="1:4" ht="12" customHeight="1">
      <c r="A272" s="72"/>
      <c r="B272" s="111" t="s">
        <v>1729</v>
      </c>
      <c r="C272" s="125"/>
      <c r="D272" s="116" t="s">
        <v>1783</v>
      </c>
    </row>
    <row r="273" spans="1:4" ht="12" customHeight="1" thickBot="1">
      <c r="A273" s="127"/>
      <c r="B273" s="112" t="s">
        <v>1731</v>
      </c>
      <c r="C273" s="128"/>
      <c r="D273" s="117">
        <v>864.7</v>
      </c>
    </row>
    <row r="274" spans="1:4" ht="9.75" customHeight="1" thickBot="1">
      <c r="A274" s="379"/>
      <c r="B274" s="380"/>
      <c r="C274" s="380"/>
      <c r="D274" s="381"/>
    </row>
    <row r="275" spans="1:4" ht="12" customHeight="1">
      <c r="A275" s="70">
        <v>55</v>
      </c>
      <c r="B275" s="109" t="s">
        <v>1725</v>
      </c>
      <c r="C275" s="385" t="s">
        <v>1726</v>
      </c>
      <c r="D275" s="385"/>
    </row>
    <row r="276" spans="1:4" ht="12" customHeight="1">
      <c r="A276" s="72"/>
      <c r="B276" s="111" t="s">
        <v>1727</v>
      </c>
      <c r="C276" s="125"/>
      <c r="D276" s="126" t="s">
        <v>1773</v>
      </c>
    </row>
    <row r="277" spans="1:4" ht="12" customHeight="1">
      <c r="A277" s="72"/>
      <c r="B277" s="111" t="s">
        <v>1729</v>
      </c>
      <c r="C277" s="125"/>
      <c r="D277" s="116" t="s">
        <v>1784</v>
      </c>
    </row>
    <row r="278" spans="1:4" ht="12" customHeight="1" thickBot="1">
      <c r="A278" s="127"/>
      <c r="B278" s="112" t="s">
        <v>1731</v>
      </c>
      <c r="C278" s="128"/>
      <c r="D278" s="117">
        <v>516.7</v>
      </c>
    </row>
    <row r="279" spans="1:4" ht="9.75" customHeight="1" thickBot="1">
      <c r="A279" s="379"/>
      <c r="B279" s="380"/>
      <c r="C279" s="380"/>
      <c r="D279" s="381"/>
    </row>
    <row r="280" spans="1:4" ht="12" customHeight="1">
      <c r="A280" s="70">
        <v>56</v>
      </c>
      <c r="B280" s="109" t="s">
        <v>1725</v>
      </c>
      <c r="C280" s="385" t="s">
        <v>1726</v>
      </c>
      <c r="D280" s="385"/>
    </row>
    <row r="281" spans="1:4" ht="12" customHeight="1">
      <c r="A281" s="72"/>
      <c r="B281" s="111" t="s">
        <v>1727</v>
      </c>
      <c r="C281" s="125"/>
      <c r="D281" s="126" t="s">
        <v>1773</v>
      </c>
    </row>
    <row r="282" spans="1:4" ht="12" customHeight="1">
      <c r="A282" s="72"/>
      <c r="B282" s="111" t="s">
        <v>1729</v>
      </c>
      <c r="C282" s="125"/>
      <c r="D282" s="116" t="s">
        <v>1785</v>
      </c>
    </row>
    <row r="283" spans="1:4" ht="12" customHeight="1" thickBot="1">
      <c r="A283" s="127"/>
      <c r="B283" s="112" t="s">
        <v>1731</v>
      </c>
      <c r="C283" s="128"/>
      <c r="D283" s="117">
        <v>510.9</v>
      </c>
    </row>
    <row r="284" spans="1:4" ht="10.5" customHeight="1" thickBot="1">
      <c r="A284" s="379"/>
      <c r="B284" s="380"/>
      <c r="C284" s="380"/>
      <c r="D284" s="381"/>
    </row>
    <row r="285" spans="1:4" ht="12" customHeight="1">
      <c r="A285" s="70">
        <v>57</v>
      </c>
      <c r="B285" s="109" t="s">
        <v>1725</v>
      </c>
      <c r="C285" s="385" t="s">
        <v>1726</v>
      </c>
      <c r="D285" s="385"/>
    </row>
    <row r="286" spans="1:4" ht="12" customHeight="1">
      <c r="A286" s="72"/>
      <c r="B286" s="111" t="s">
        <v>1727</v>
      </c>
      <c r="C286" s="125"/>
      <c r="D286" s="126" t="s">
        <v>1773</v>
      </c>
    </row>
    <row r="287" spans="1:4" ht="12" customHeight="1">
      <c r="A287" s="72"/>
      <c r="B287" s="111" t="s">
        <v>1729</v>
      </c>
      <c r="C287" s="125"/>
      <c r="D287" s="116" t="s">
        <v>1786</v>
      </c>
    </row>
    <row r="288" spans="1:4" ht="12" customHeight="1" thickBot="1">
      <c r="A288" s="127"/>
      <c r="B288" s="112" t="s">
        <v>1731</v>
      </c>
      <c r="C288" s="128"/>
      <c r="D288" s="117">
        <v>517.9</v>
      </c>
    </row>
    <row r="289" spans="1:4" ht="9.75" customHeight="1" thickBot="1">
      <c r="A289" s="379"/>
      <c r="B289" s="380"/>
      <c r="C289" s="380"/>
      <c r="D289" s="381"/>
    </row>
    <row r="290" spans="1:4" ht="12" customHeight="1">
      <c r="A290" s="70">
        <v>58</v>
      </c>
      <c r="B290" s="109" t="s">
        <v>1725</v>
      </c>
      <c r="C290" s="385" t="s">
        <v>1726</v>
      </c>
      <c r="D290" s="385"/>
    </row>
    <row r="291" spans="1:4" ht="12" customHeight="1">
      <c r="A291" s="72"/>
      <c r="B291" s="111" t="s">
        <v>1727</v>
      </c>
      <c r="C291" s="125"/>
      <c r="D291" s="126" t="s">
        <v>1773</v>
      </c>
    </row>
    <row r="292" spans="1:4" ht="12" customHeight="1">
      <c r="A292" s="72"/>
      <c r="B292" s="111" t="s">
        <v>1729</v>
      </c>
      <c r="C292" s="125"/>
      <c r="D292" s="116" t="s">
        <v>1787</v>
      </c>
    </row>
    <row r="293" spans="1:4" ht="12" customHeight="1" thickBot="1">
      <c r="A293" s="127"/>
      <c r="B293" s="112" t="s">
        <v>1731</v>
      </c>
      <c r="C293" s="128"/>
      <c r="D293" s="117">
        <v>509.1</v>
      </c>
    </row>
    <row r="294" spans="1:4" ht="12" customHeight="1" thickBot="1">
      <c r="A294" s="379"/>
      <c r="B294" s="380"/>
      <c r="C294" s="380"/>
      <c r="D294" s="381"/>
    </row>
    <row r="295" spans="1:4" ht="12" customHeight="1">
      <c r="A295" s="70">
        <v>59</v>
      </c>
      <c r="B295" s="109" t="s">
        <v>1725</v>
      </c>
      <c r="C295" s="385" t="s">
        <v>1726</v>
      </c>
      <c r="D295" s="385"/>
    </row>
    <row r="296" spans="1:4" ht="12" customHeight="1">
      <c r="A296" s="72"/>
      <c r="B296" s="111" t="s">
        <v>1727</v>
      </c>
      <c r="C296" s="125"/>
      <c r="D296" s="126" t="s">
        <v>1773</v>
      </c>
    </row>
    <row r="297" spans="1:4" ht="12" customHeight="1">
      <c r="A297" s="72"/>
      <c r="B297" s="111" t="s">
        <v>1729</v>
      </c>
      <c r="C297" s="125"/>
      <c r="D297" s="116" t="s">
        <v>1788</v>
      </c>
    </row>
    <row r="298" spans="1:4" ht="12" customHeight="1" thickBot="1">
      <c r="A298" s="127"/>
      <c r="B298" s="112" t="s">
        <v>1731</v>
      </c>
      <c r="C298" s="128"/>
      <c r="D298" s="117">
        <v>2356.6</v>
      </c>
    </row>
    <row r="299" spans="1:4" ht="12" customHeight="1" thickBot="1">
      <c r="A299" s="379"/>
      <c r="B299" s="380"/>
      <c r="C299" s="380"/>
      <c r="D299" s="381"/>
    </row>
    <row r="300" spans="1:4" ht="12" customHeight="1">
      <c r="A300" s="70">
        <v>60</v>
      </c>
      <c r="B300" s="109" t="s">
        <v>1725</v>
      </c>
      <c r="C300" s="385" t="s">
        <v>1726</v>
      </c>
      <c r="D300" s="385"/>
    </row>
    <row r="301" spans="1:4" ht="12" customHeight="1">
      <c r="A301" s="72"/>
      <c r="B301" s="111" t="s">
        <v>1727</v>
      </c>
      <c r="C301" s="125"/>
      <c r="D301" s="126" t="s">
        <v>1773</v>
      </c>
    </row>
    <row r="302" spans="1:4" ht="12" customHeight="1">
      <c r="A302" s="72"/>
      <c r="B302" s="111" t="s">
        <v>1729</v>
      </c>
      <c r="C302" s="125"/>
      <c r="D302" s="116" t="s">
        <v>1789</v>
      </c>
    </row>
    <row r="303" spans="1:4" ht="12" customHeight="1" thickBot="1">
      <c r="A303" s="127"/>
      <c r="B303" s="112" t="s">
        <v>1731</v>
      </c>
      <c r="C303" s="128"/>
      <c r="D303" s="117">
        <v>2344.6</v>
      </c>
    </row>
    <row r="304" spans="1:4" ht="12" customHeight="1" thickBot="1">
      <c r="A304" s="379"/>
      <c r="B304" s="380"/>
      <c r="C304" s="380"/>
      <c r="D304" s="381"/>
    </row>
    <row r="305" spans="1:4" ht="12" customHeight="1">
      <c r="A305" s="70">
        <v>61</v>
      </c>
      <c r="B305" s="109" t="s">
        <v>1725</v>
      </c>
      <c r="C305" s="385" t="s">
        <v>1726</v>
      </c>
      <c r="D305" s="385"/>
    </row>
    <row r="306" spans="1:4" ht="12" customHeight="1">
      <c r="A306" s="72"/>
      <c r="B306" s="111" t="s">
        <v>1727</v>
      </c>
      <c r="C306" s="125"/>
      <c r="D306" s="126" t="s">
        <v>1773</v>
      </c>
    </row>
    <row r="307" spans="1:4" ht="12" customHeight="1">
      <c r="A307" s="72"/>
      <c r="B307" s="111" t="s">
        <v>1729</v>
      </c>
      <c r="C307" s="125"/>
      <c r="D307" s="116" t="s">
        <v>1790</v>
      </c>
    </row>
    <row r="308" spans="1:4" ht="12" customHeight="1" thickBot="1">
      <c r="A308" s="127"/>
      <c r="B308" s="112" t="s">
        <v>1731</v>
      </c>
      <c r="C308" s="128"/>
      <c r="D308" s="117">
        <v>513.9</v>
      </c>
    </row>
    <row r="309" spans="1:4" ht="12" customHeight="1" thickBot="1">
      <c r="A309" s="379"/>
      <c r="B309" s="380"/>
      <c r="C309" s="380"/>
      <c r="D309" s="381"/>
    </row>
    <row r="310" spans="1:4" ht="12" customHeight="1">
      <c r="A310" s="70">
        <v>62</v>
      </c>
      <c r="B310" s="109" t="s">
        <v>1725</v>
      </c>
      <c r="C310" s="385" t="s">
        <v>1726</v>
      </c>
      <c r="D310" s="385"/>
    </row>
    <row r="311" spans="1:4" ht="12" customHeight="1">
      <c r="A311" s="72"/>
      <c r="B311" s="111" t="s">
        <v>1727</v>
      </c>
      <c r="C311" s="125"/>
      <c r="D311" s="126" t="s">
        <v>1773</v>
      </c>
    </row>
    <row r="312" spans="1:4" ht="12" customHeight="1">
      <c r="A312" s="72"/>
      <c r="B312" s="111" t="s">
        <v>1729</v>
      </c>
      <c r="C312" s="125"/>
      <c r="D312" s="116" t="s">
        <v>1791</v>
      </c>
    </row>
    <row r="313" spans="1:4" ht="12" customHeight="1" thickBot="1">
      <c r="A313" s="127"/>
      <c r="B313" s="112" t="s">
        <v>1731</v>
      </c>
      <c r="C313" s="128"/>
      <c r="D313" s="117">
        <v>452.3</v>
      </c>
    </row>
    <row r="314" spans="1:4" ht="12" customHeight="1" thickBot="1">
      <c r="A314" s="379"/>
      <c r="B314" s="380"/>
      <c r="C314" s="380"/>
      <c r="D314" s="381"/>
    </row>
    <row r="315" spans="1:4" ht="12" customHeight="1">
      <c r="A315" s="70">
        <v>63</v>
      </c>
      <c r="B315" s="109" t="s">
        <v>1725</v>
      </c>
      <c r="C315" s="136"/>
      <c r="D315" s="110" t="s">
        <v>1726</v>
      </c>
    </row>
    <row r="316" spans="1:4" ht="12" customHeight="1">
      <c r="A316" s="72"/>
      <c r="B316" s="111" t="s">
        <v>1727</v>
      </c>
      <c r="C316" s="125"/>
      <c r="D316" s="137" t="s">
        <v>1773</v>
      </c>
    </row>
    <row r="317" spans="1:4" ht="12" customHeight="1">
      <c r="A317" s="76"/>
      <c r="B317" s="111" t="s">
        <v>1729</v>
      </c>
      <c r="C317" s="131"/>
      <c r="D317" s="132" t="s">
        <v>1792</v>
      </c>
    </row>
    <row r="318" spans="1:4" ht="12" customHeight="1" thickBot="1">
      <c r="A318" s="127"/>
      <c r="B318" s="112" t="s">
        <v>1731</v>
      </c>
      <c r="C318" s="402">
        <v>205.3</v>
      </c>
      <c r="D318" s="402"/>
    </row>
    <row r="319" spans="1:4" ht="12" customHeight="1" thickBot="1">
      <c r="A319" s="379"/>
      <c r="B319" s="390"/>
      <c r="C319" s="151"/>
      <c r="D319" s="286"/>
    </row>
    <row r="320" spans="1:4" ht="12" customHeight="1">
      <c r="A320" s="70">
        <v>64</v>
      </c>
      <c r="B320" s="109" t="s">
        <v>1725</v>
      </c>
      <c r="C320" s="136"/>
      <c r="D320" s="110" t="s">
        <v>1726</v>
      </c>
    </row>
    <row r="321" spans="1:4" ht="12" customHeight="1">
      <c r="A321" s="72"/>
      <c r="B321" s="111" t="s">
        <v>1727</v>
      </c>
      <c r="C321" s="125"/>
      <c r="D321" s="138" t="s">
        <v>1773</v>
      </c>
    </row>
    <row r="322" spans="1:4" ht="12" customHeight="1">
      <c r="A322" s="76"/>
      <c r="B322" s="111" t="s">
        <v>1729</v>
      </c>
      <c r="C322" s="131"/>
      <c r="D322" s="132" t="s">
        <v>1793</v>
      </c>
    </row>
    <row r="323" spans="1:4" ht="12" customHeight="1" thickBot="1">
      <c r="A323" s="127"/>
      <c r="B323" s="112" t="s">
        <v>1731</v>
      </c>
      <c r="C323" s="402">
        <v>123.1</v>
      </c>
      <c r="D323" s="402"/>
    </row>
    <row r="324" spans="1:4" ht="12" customHeight="1" thickBot="1">
      <c r="A324" s="379"/>
      <c r="B324" s="380"/>
      <c r="C324" s="380"/>
      <c r="D324" s="381"/>
    </row>
    <row r="325" spans="1:4" ht="12" customHeight="1">
      <c r="A325" s="70">
        <v>65</v>
      </c>
      <c r="B325" s="109" t="s">
        <v>1725</v>
      </c>
      <c r="C325" s="136"/>
      <c r="D325" s="139" t="s">
        <v>1726</v>
      </c>
    </row>
    <row r="326" spans="1:4" ht="12" customHeight="1">
      <c r="A326" s="72"/>
      <c r="B326" s="111" t="s">
        <v>1727</v>
      </c>
      <c r="C326" s="125"/>
      <c r="D326" s="138" t="s">
        <v>1773</v>
      </c>
    </row>
    <row r="327" spans="1:4" ht="12" customHeight="1">
      <c r="A327" s="76"/>
      <c r="B327" s="111" t="s">
        <v>1729</v>
      </c>
      <c r="C327" s="131"/>
      <c r="D327" s="132" t="s">
        <v>1794</v>
      </c>
    </row>
    <row r="328" spans="1:4" ht="12" customHeight="1" thickBot="1">
      <c r="A328" s="127"/>
      <c r="B328" s="112" t="s">
        <v>1731</v>
      </c>
      <c r="C328" s="402">
        <v>1822.3</v>
      </c>
      <c r="D328" s="402"/>
    </row>
    <row r="329" spans="1:4" ht="12" customHeight="1" thickBot="1">
      <c r="A329" s="379"/>
      <c r="B329" s="380"/>
      <c r="C329" s="380"/>
      <c r="D329" s="381"/>
    </row>
    <row r="330" spans="1:4" ht="12" customHeight="1">
      <c r="A330" s="70">
        <v>66</v>
      </c>
      <c r="B330" s="109" t="s">
        <v>1725</v>
      </c>
      <c r="C330" s="136"/>
      <c r="D330" s="110" t="s">
        <v>1726</v>
      </c>
    </row>
    <row r="331" spans="1:4" ht="12" customHeight="1">
      <c r="A331" s="72"/>
      <c r="B331" s="111" t="s">
        <v>1727</v>
      </c>
      <c r="C331" s="125"/>
      <c r="D331" s="138" t="s">
        <v>1773</v>
      </c>
    </row>
    <row r="332" spans="1:4" ht="12" customHeight="1">
      <c r="A332" s="76"/>
      <c r="B332" s="111" t="s">
        <v>1729</v>
      </c>
      <c r="C332" s="131"/>
      <c r="D332" s="132" t="s">
        <v>1795</v>
      </c>
    </row>
    <row r="333" spans="1:4" ht="12" customHeight="1" thickBot="1">
      <c r="A333" s="76"/>
      <c r="B333" s="130" t="s">
        <v>1731</v>
      </c>
      <c r="C333" s="403">
        <v>585.4</v>
      </c>
      <c r="D333" s="403"/>
    </row>
    <row r="334" spans="1:4" ht="12" customHeight="1" thickBot="1">
      <c r="A334" s="391"/>
      <c r="B334" s="392"/>
      <c r="C334" s="392"/>
      <c r="D334" s="393"/>
    </row>
    <row r="335" spans="1:4" ht="12" customHeight="1">
      <c r="A335" s="153">
        <v>67</v>
      </c>
      <c r="B335" s="165" t="s">
        <v>1725</v>
      </c>
      <c r="C335" s="287" t="s">
        <v>1726</v>
      </c>
      <c r="D335" s="261" t="s">
        <v>1726</v>
      </c>
    </row>
    <row r="336" spans="1:4" ht="12" customHeight="1">
      <c r="A336" s="167"/>
      <c r="B336" s="111" t="s">
        <v>1727</v>
      </c>
      <c r="C336" s="140"/>
      <c r="D336" s="249" t="s">
        <v>1796</v>
      </c>
    </row>
    <row r="337" spans="1:4" ht="12" customHeight="1">
      <c r="A337" s="167"/>
      <c r="B337" s="111" t="s">
        <v>1729</v>
      </c>
      <c r="C337" s="140"/>
      <c r="D337" s="249" t="s">
        <v>1770</v>
      </c>
    </row>
    <row r="338" spans="1:4" ht="12" customHeight="1" thickBot="1">
      <c r="A338" s="169"/>
      <c r="B338" s="170" t="s">
        <v>1731</v>
      </c>
      <c r="C338" s="171"/>
      <c r="D338" s="251">
        <v>782.6</v>
      </c>
    </row>
    <row r="339" spans="1:4" ht="12" customHeight="1" thickBot="1">
      <c r="A339" s="372"/>
      <c r="B339" s="373"/>
      <c r="C339" s="373"/>
      <c r="D339" s="374"/>
    </row>
    <row r="340" spans="1:4" ht="12" customHeight="1">
      <c r="A340" s="167">
        <v>68</v>
      </c>
      <c r="B340" s="129" t="s">
        <v>1725</v>
      </c>
      <c r="C340" s="164" t="s">
        <v>1726</v>
      </c>
      <c r="D340" s="181" t="s">
        <v>1726</v>
      </c>
    </row>
    <row r="341" spans="1:4" ht="12" customHeight="1">
      <c r="A341" s="167"/>
      <c r="B341" s="111" t="s">
        <v>1727</v>
      </c>
      <c r="C341" s="140"/>
      <c r="D341" s="157" t="s">
        <v>1797</v>
      </c>
    </row>
    <row r="342" spans="1:4" ht="12" customHeight="1">
      <c r="A342" s="167"/>
      <c r="B342" s="111" t="s">
        <v>1729</v>
      </c>
      <c r="C342" s="140"/>
      <c r="D342" s="172" t="s">
        <v>1730</v>
      </c>
    </row>
    <row r="343" spans="1:4" ht="12" customHeight="1" thickBot="1">
      <c r="A343" s="169"/>
      <c r="B343" s="170" t="s">
        <v>1731</v>
      </c>
      <c r="C343" s="171"/>
      <c r="D343" s="173">
        <v>776.9</v>
      </c>
    </row>
    <row r="344" spans="1:4" ht="12" customHeight="1" thickBot="1">
      <c r="A344" s="372"/>
      <c r="B344" s="373"/>
      <c r="C344" s="373"/>
      <c r="D344" s="374"/>
    </row>
    <row r="345" spans="1:4" ht="12" customHeight="1">
      <c r="A345" s="153">
        <v>69</v>
      </c>
      <c r="B345" s="165" t="s">
        <v>1725</v>
      </c>
      <c r="C345" s="166" t="s">
        <v>1726</v>
      </c>
      <c r="D345" s="155" t="s">
        <v>1726</v>
      </c>
    </row>
    <row r="346" spans="1:4" ht="12" customHeight="1">
      <c r="A346" s="167"/>
      <c r="B346" s="111" t="s">
        <v>1727</v>
      </c>
      <c r="C346" s="140"/>
      <c r="D346" s="157" t="s">
        <v>1797</v>
      </c>
    </row>
    <row r="347" spans="1:4" ht="12" customHeight="1">
      <c r="A347" s="167"/>
      <c r="B347" s="111" t="s">
        <v>1729</v>
      </c>
      <c r="C347" s="140"/>
      <c r="D347" s="172" t="s">
        <v>1772</v>
      </c>
    </row>
    <row r="348" spans="1:4" ht="12" customHeight="1" thickBot="1">
      <c r="A348" s="169"/>
      <c r="B348" s="170" t="s">
        <v>1731</v>
      </c>
      <c r="C348" s="171"/>
      <c r="D348" s="173">
        <v>106.7</v>
      </c>
    </row>
    <row r="349" spans="1:4" ht="12" customHeight="1" thickBot="1">
      <c r="A349" s="372"/>
      <c r="B349" s="373"/>
      <c r="C349" s="373"/>
      <c r="D349" s="374"/>
    </row>
    <row r="350" spans="1:4" ht="12" customHeight="1">
      <c r="A350" s="153">
        <v>70</v>
      </c>
      <c r="B350" s="165" t="s">
        <v>1725</v>
      </c>
      <c r="C350" s="166" t="s">
        <v>1726</v>
      </c>
      <c r="D350" s="155" t="s">
        <v>1726</v>
      </c>
    </row>
    <row r="351" spans="1:4" ht="12" customHeight="1">
      <c r="A351" s="167"/>
      <c r="B351" s="111" t="s">
        <v>1727</v>
      </c>
      <c r="C351" s="140"/>
      <c r="D351" s="172" t="s">
        <v>1798</v>
      </c>
    </row>
    <row r="352" spans="1:4" ht="12" customHeight="1">
      <c r="A352" s="167"/>
      <c r="B352" s="111" t="s">
        <v>1729</v>
      </c>
      <c r="C352" s="140"/>
      <c r="D352" s="172" t="s">
        <v>1763</v>
      </c>
    </row>
    <row r="353" spans="1:4" ht="12" customHeight="1" thickBot="1">
      <c r="A353" s="169"/>
      <c r="B353" s="170" t="s">
        <v>1731</v>
      </c>
      <c r="C353" s="171"/>
      <c r="D353" s="173">
        <v>182.1</v>
      </c>
    </row>
    <row r="354" spans="1:4" ht="12" customHeight="1" thickBot="1">
      <c r="A354" s="372"/>
      <c r="B354" s="373"/>
      <c r="C354" s="373"/>
      <c r="D354" s="374"/>
    </row>
    <row r="355" spans="1:4" ht="12" customHeight="1">
      <c r="A355" s="153">
        <v>71</v>
      </c>
      <c r="B355" s="165" t="s">
        <v>1725</v>
      </c>
      <c r="C355" s="166" t="s">
        <v>1726</v>
      </c>
      <c r="D355" s="155" t="s">
        <v>1726</v>
      </c>
    </row>
    <row r="356" spans="1:4" ht="12" customHeight="1">
      <c r="A356" s="167"/>
      <c r="B356" s="111" t="s">
        <v>1727</v>
      </c>
      <c r="C356" s="140"/>
      <c r="D356" s="157" t="s">
        <v>1799</v>
      </c>
    </row>
    <row r="357" spans="1:4" ht="12" customHeight="1">
      <c r="A357" s="167"/>
      <c r="B357" s="111" t="s">
        <v>1729</v>
      </c>
      <c r="C357" s="140"/>
      <c r="D357" s="172" t="s">
        <v>1800</v>
      </c>
    </row>
    <row r="358" spans="1:4" ht="12" customHeight="1" thickBot="1">
      <c r="A358" s="169"/>
      <c r="B358" s="170" t="s">
        <v>1731</v>
      </c>
      <c r="C358" s="171"/>
      <c r="D358" s="173">
        <v>60.7</v>
      </c>
    </row>
    <row r="359" spans="1:4" ht="12" customHeight="1" thickBot="1">
      <c r="A359" s="372"/>
      <c r="B359" s="373"/>
      <c r="C359" s="373"/>
      <c r="D359" s="374"/>
    </row>
    <row r="360" spans="1:4" ht="12" customHeight="1">
      <c r="A360" s="153">
        <v>72</v>
      </c>
      <c r="B360" s="165" t="s">
        <v>1725</v>
      </c>
      <c r="C360" s="166" t="s">
        <v>1726</v>
      </c>
      <c r="D360" s="155" t="s">
        <v>1726</v>
      </c>
    </row>
    <row r="361" spans="1:4" ht="12" customHeight="1">
      <c r="A361" s="167"/>
      <c r="B361" s="111" t="s">
        <v>1727</v>
      </c>
      <c r="C361" s="140"/>
      <c r="D361" s="157" t="s">
        <v>1799</v>
      </c>
    </row>
    <row r="362" spans="1:4" ht="12" customHeight="1">
      <c r="A362" s="167"/>
      <c r="B362" s="111" t="s">
        <v>1729</v>
      </c>
      <c r="C362" s="140"/>
      <c r="D362" s="172" t="s">
        <v>1801</v>
      </c>
    </row>
    <row r="363" spans="1:4" ht="12" customHeight="1" thickBot="1">
      <c r="A363" s="169"/>
      <c r="B363" s="170" t="s">
        <v>1731</v>
      </c>
      <c r="C363" s="171"/>
      <c r="D363" s="173">
        <v>67.6</v>
      </c>
    </row>
    <row r="364" spans="1:4" ht="12" customHeight="1" thickBot="1">
      <c r="A364" s="372"/>
      <c r="B364" s="373"/>
      <c r="C364" s="373"/>
      <c r="D364" s="374"/>
    </row>
    <row r="365" spans="1:6" ht="12" customHeight="1">
      <c r="A365" s="153">
        <v>73</v>
      </c>
      <c r="B365" s="165" t="s">
        <v>1725</v>
      </c>
      <c r="C365" s="166" t="s">
        <v>1726</v>
      </c>
      <c r="D365" s="155" t="s">
        <v>1726</v>
      </c>
      <c r="F365" s="1">
        <v>2</v>
      </c>
    </row>
    <row r="366" spans="1:4" ht="12" customHeight="1">
      <c r="A366" s="167"/>
      <c r="B366" s="111" t="s">
        <v>1727</v>
      </c>
      <c r="C366" s="140"/>
      <c r="D366" s="157" t="s">
        <v>1799</v>
      </c>
    </row>
    <row r="367" spans="1:4" ht="12" customHeight="1">
      <c r="A367" s="167"/>
      <c r="B367" s="111" t="s">
        <v>1729</v>
      </c>
      <c r="C367" s="140"/>
      <c r="D367" s="172" t="s">
        <v>1802</v>
      </c>
    </row>
    <row r="368" spans="1:4" ht="12" customHeight="1" thickBot="1">
      <c r="A368" s="169"/>
      <c r="B368" s="170" t="s">
        <v>1731</v>
      </c>
      <c r="C368" s="171"/>
      <c r="D368" s="173">
        <v>45.6</v>
      </c>
    </row>
    <row r="369" spans="1:4" ht="9.75" customHeight="1" thickBot="1">
      <c r="A369" s="372"/>
      <c r="B369" s="373"/>
      <c r="C369" s="373"/>
      <c r="D369" s="374"/>
    </row>
    <row r="370" spans="1:4" ht="12" customHeight="1">
      <c r="A370" s="153">
        <v>74</v>
      </c>
      <c r="B370" s="165" t="s">
        <v>1725</v>
      </c>
      <c r="C370" s="166" t="s">
        <v>1726</v>
      </c>
      <c r="D370" s="155" t="s">
        <v>1726</v>
      </c>
    </row>
    <row r="371" spans="1:4" ht="12" customHeight="1">
      <c r="A371" s="167"/>
      <c r="B371" s="111" t="s">
        <v>1727</v>
      </c>
      <c r="C371" s="140"/>
      <c r="D371" s="157" t="s">
        <v>1799</v>
      </c>
    </row>
    <row r="372" spans="1:4" ht="12" customHeight="1">
      <c r="A372" s="167"/>
      <c r="B372" s="111" t="s">
        <v>1729</v>
      </c>
      <c r="C372" s="140"/>
      <c r="D372" s="172" t="s">
        <v>1803</v>
      </c>
    </row>
    <row r="373" spans="1:4" ht="12" customHeight="1" thickBot="1">
      <c r="A373" s="169"/>
      <c r="B373" s="170" t="s">
        <v>1731</v>
      </c>
      <c r="C373" s="171"/>
      <c r="D373" s="173">
        <v>1354.7</v>
      </c>
    </row>
    <row r="374" spans="1:4" ht="10.5" customHeight="1" thickBot="1">
      <c r="A374" s="372"/>
      <c r="B374" s="373"/>
      <c r="C374" s="373"/>
      <c r="D374" s="374"/>
    </row>
    <row r="375" spans="1:4" ht="12" customHeight="1">
      <c r="A375" s="153">
        <v>75</v>
      </c>
      <c r="B375" s="165" t="s">
        <v>1725</v>
      </c>
      <c r="C375" s="166" t="s">
        <v>1726</v>
      </c>
      <c r="D375" s="155" t="s">
        <v>1726</v>
      </c>
    </row>
    <row r="376" spans="1:4" ht="12" customHeight="1">
      <c r="A376" s="167"/>
      <c r="B376" s="111" t="s">
        <v>1727</v>
      </c>
      <c r="C376" s="140"/>
      <c r="D376" s="157" t="s">
        <v>1799</v>
      </c>
    </row>
    <row r="377" spans="1:4" ht="12" customHeight="1">
      <c r="A377" s="167"/>
      <c r="B377" s="111" t="s">
        <v>1729</v>
      </c>
      <c r="C377" s="140"/>
      <c r="D377" s="157" t="s">
        <v>1804</v>
      </c>
    </row>
    <row r="378" spans="1:4" ht="12" customHeight="1" thickBot="1">
      <c r="A378" s="169"/>
      <c r="B378" s="170" t="s">
        <v>1731</v>
      </c>
      <c r="C378" s="171"/>
      <c r="D378" s="173">
        <v>96.2</v>
      </c>
    </row>
    <row r="379" spans="1:4" ht="12" customHeight="1" thickBot="1">
      <c r="A379" s="372"/>
      <c r="B379" s="373"/>
      <c r="C379" s="373"/>
      <c r="D379" s="374"/>
    </row>
    <row r="380" spans="1:4" ht="12" customHeight="1">
      <c r="A380" s="153">
        <v>76</v>
      </c>
      <c r="B380" s="165" t="s">
        <v>1725</v>
      </c>
      <c r="C380" s="166" t="s">
        <v>1726</v>
      </c>
      <c r="D380" s="155" t="s">
        <v>1726</v>
      </c>
    </row>
    <row r="381" spans="1:4" ht="12" customHeight="1">
      <c r="A381" s="167"/>
      <c r="B381" s="111" t="s">
        <v>1727</v>
      </c>
      <c r="C381" s="140"/>
      <c r="D381" s="157" t="s">
        <v>1799</v>
      </c>
    </row>
    <row r="382" spans="1:4" ht="12" customHeight="1">
      <c r="A382" s="167"/>
      <c r="B382" s="111" t="s">
        <v>1729</v>
      </c>
      <c r="C382" s="140"/>
      <c r="D382" s="157" t="s">
        <v>1805</v>
      </c>
    </row>
    <row r="383" spans="1:4" ht="12" customHeight="1" thickBot="1">
      <c r="A383" s="169"/>
      <c r="B383" s="170" t="s">
        <v>1731</v>
      </c>
      <c r="C383" s="171"/>
      <c r="D383" s="173">
        <v>99.8</v>
      </c>
    </row>
    <row r="384" spans="1:4" ht="10.5" customHeight="1" thickBot="1">
      <c r="A384" s="372"/>
      <c r="B384" s="373"/>
      <c r="C384" s="373"/>
      <c r="D384" s="374"/>
    </row>
    <row r="385" spans="1:4" ht="12" customHeight="1">
      <c r="A385" s="153">
        <v>77</v>
      </c>
      <c r="B385" s="165" t="s">
        <v>1725</v>
      </c>
      <c r="C385" s="166" t="s">
        <v>1726</v>
      </c>
      <c r="D385" s="155" t="s">
        <v>1726</v>
      </c>
    </row>
    <row r="386" spans="1:4" ht="12" customHeight="1">
      <c r="A386" s="167"/>
      <c r="B386" s="111" t="s">
        <v>1727</v>
      </c>
      <c r="C386" s="140"/>
      <c r="D386" s="157" t="s">
        <v>1799</v>
      </c>
    </row>
    <row r="387" spans="1:4" ht="12" customHeight="1">
      <c r="A387" s="167"/>
      <c r="B387" s="111" t="s">
        <v>1729</v>
      </c>
      <c r="C387" s="140"/>
      <c r="D387" s="157" t="s">
        <v>1806</v>
      </c>
    </row>
    <row r="388" spans="1:4" ht="12" customHeight="1" thickBot="1">
      <c r="A388" s="169"/>
      <c r="B388" s="170" t="s">
        <v>1731</v>
      </c>
      <c r="C388" s="171"/>
      <c r="D388" s="173">
        <v>115.2</v>
      </c>
    </row>
    <row r="389" spans="1:4" ht="9.75" customHeight="1" thickBot="1">
      <c r="A389" s="372"/>
      <c r="B389" s="373"/>
      <c r="C389" s="373"/>
      <c r="D389" s="374"/>
    </row>
    <row r="390" spans="1:4" ht="12" customHeight="1">
      <c r="A390" s="153">
        <v>78</v>
      </c>
      <c r="B390" s="165" t="s">
        <v>1725</v>
      </c>
      <c r="C390" s="166" t="s">
        <v>1726</v>
      </c>
      <c r="D390" s="155" t="s">
        <v>1726</v>
      </c>
    </row>
    <row r="391" spans="1:4" ht="12" customHeight="1">
      <c r="A391" s="167"/>
      <c r="B391" s="111" t="s">
        <v>1727</v>
      </c>
      <c r="C391" s="140"/>
      <c r="D391" s="157" t="s">
        <v>1799</v>
      </c>
    </row>
    <row r="392" spans="1:4" ht="12" customHeight="1">
      <c r="A392" s="167"/>
      <c r="B392" s="111" t="s">
        <v>1729</v>
      </c>
      <c r="C392" s="140"/>
      <c r="D392" s="172" t="s">
        <v>1807</v>
      </c>
    </row>
    <row r="393" spans="1:4" ht="12" customHeight="1" thickBot="1">
      <c r="A393" s="169"/>
      <c r="B393" s="170" t="s">
        <v>1731</v>
      </c>
      <c r="C393" s="171"/>
      <c r="D393" s="173">
        <v>113.7</v>
      </c>
    </row>
    <row r="394" spans="1:4" ht="10.5" customHeight="1" thickBot="1">
      <c r="A394" s="372"/>
      <c r="B394" s="373"/>
      <c r="C394" s="373"/>
      <c r="D394" s="374"/>
    </row>
    <row r="395" spans="1:4" ht="12" customHeight="1">
      <c r="A395" s="153">
        <v>79</v>
      </c>
      <c r="B395" s="165" t="s">
        <v>1725</v>
      </c>
      <c r="C395" s="166" t="s">
        <v>1726</v>
      </c>
      <c r="D395" s="155" t="s">
        <v>1726</v>
      </c>
    </row>
    <row r="396" spans="1:4" ht="12" customHeight="1">
      <c r="A396" s="167"/>
      <c r="B396" s="111" t="s">
        <v>1727</v>
      </c>
      <c r="C396" s="140"/>
      <c r="D396" s="157" t="s">
        <v>1799</v>
      </c>
    </row>
    <row r="397" spans="1:4" ht="12" customHeight="1">
      <c r="A397" s="167"/>
      <c r="B397" s="111" t="s">
        <v>1729</v>
      </c>
      <c r="C397" s="140"/>
      <c r="D397" s="172" t="s">
        <v>1808</v>
      </c>
    </row>
    <row r="398" spans="1:4" ht="12" customHeight="1" thickBot="1">
      <c r="A398" s="169"/>
      <c r="B398" s="170" t="s">
        <v>1731</v>
      </c>
      <c r="C398" s="171"/>
      <c r="D398" s="173">
        <v>2827.3</v>
      </c>
    </row>
    <row r="399" spans="1:4" ht="10.5" customHeight="1" thickBot="1">
      <c r="A399" s="372"/>
      <c r="B399" s="373"/>
      <c r="C399" s="373"/>
      <c r="D399" s="374"/>
    </row>
    <row r="400" spans="1:4" ht="12" customHeight="1">
      <c r="A400" s="153">
        <v>80</v>
      </c>
      <c r="B400" s="165" t="s">
        <v>1725</v>
      </c>
      <c r="C400" s="166" t="s">
        <v>1726</v>
      </c>
      <c r="D400" s="155" t="s">
        <v>1726</v>
      </c>
    </row>
    <row r="401" spans="1:4" ht="12" customHeight="1">
      <c r="A401" s="167"/>
      <c r="B401" s="111" t="s">
        <v>1727</v>
      </c>
      <c r="C401" s="140"/>
      <c r="D401" s="157" t="s">
        <v>1799</v>
      </c>
    </row>
    <row r="402" spans="1:4" ht="12" customHeight="1">
      <c r="A402" s="167"/>
      <c r="B402" s="111" t="s">
        <v>1729</v>
      </c>
      <c r="C402" s="140"/>
      <c r="D402" s="172" t="s">
        <v>1809</v>
      </c>
    </row>
    <row r="403" spans="1:4" ht="12" customHeight="1" thickBot="1">
      <c r="A403" s="169"/>
      <c r="B403" s="170" t="s">
        <v>1731</v>
      </c>
      <c r="C403" s="171"/>
      <c r="D403" s="173">
        <v>394.8</v>
      </c>
    </row>
    <row r="404" spans="1:4" ht="9.75" customHeight="1" thickBot="1">
      <c r="A404" s="372"/>
      <c r="B404" s="373"/>
      <c r="C404" s="373"/>
      <c r="D404" s="374"/>
    </row>
    <row r="405" spans="1:4" ht="12" customHeight="1">
      <c r="A405" s="153">
        <v>81</v>
      </c>
      <c r="B405" s="165" t="s">
        <v>1725</v>
      </c>
      <c r="C405" s="166" t="s">
        <v>1726</v>
      </c>
      <c r="D405" s="155" t="s">
        <v>1726</v>
      </c>
    </row>
    <row r="406" spans="1:4" ht="12" customHeight="1">
      <c r="A406" s="167"/>
      <c r="B406" s="111" t="s">
        <v>1727</v>
      </c>
      <c r="C406" s="140"/>
      <c r="D406" s="157" t="s">
        <v>1799</v>
      </c>
    </row>
    <row r="407" spans="1:4" ht="12" customHeight="1">
      <c r="A407" s="167"/>
      <c r="B407" s="111" t="s">
        <v>1729</v>
      </c>
      <c r="C407" s="140"/>
      <c r="D407" s="172" t="s">
        <v>1810</v>
      </c>
    </row>
    <row r="408" spans="1:4" ht="12" customHeight="1" thickBot="1">
      <c r="A408" s="169"/>
      <c r="B408" s="170" t="s">
        <v>1731</v>
      </c>
      <c r="C408" s="171"/>
      <c r="D408" s="173">
        <v>3204.3</v>
      </c>
    </row>
    <row r="409" spans="1:4" ht="11.25" customHeight="1" thickBot="1">
      <c r="A409" s="372"/>
      <c r="B409" s="373"/>
      <c r="C409" s="373"/>
      <c r="D409" s="374"/>
    </row>
    <row r="410" spans="1:4" ht="12" customHeight="1">
      <c r="A410" s="153">
        <v>82</v>
      </c>
      <c r="B410" s="165" t="s">
        <v>1725</v>
      </c>
      <c r="C410" s="166" t="s">
        <v>1726</v>
      </c>
      <c r="D410" s="155" t="s">
        <v>1726</v>
      </c>
    </row>
    <row r="411" spans="1:4" ht="12" customHeight="1">
      <c r="A411" s="167"/>
      <c r="B411" s="111" t="s">
        <v>1727</v>
      </c>
      <c r="C411" s="140"/>
      <c r="D411" s="157" t="s">
        <v>1799</v>
      </c>
    </row>
    <row r="412" spans="1:4" ht="12" customHeight="1">
      <c r="A412" s="167"/>
      <c r="B412" s="111" t="s">
        <v>1729</v>
      </c>
      <c r="C412" s="140"/>
      <c r="D412" s="172" t="s">
        <v>1811</v>
      </c>
    </row>
    <row r="413" spans="1:4" ht="12" customHeight="1" thickBot="1">
      <c r="A413" s="169"/>
      <c r="B413" s="170" t="s">
        <v>1731</v>
      </c>
      <c r="C413" s="171"/>
      <c r="D413" s="173">
        <v>541.7</v>
      </c>
    </row>
    <row r="414" spans="1:4" ht="10.5" customHeight="1" thickBot="1">
      <c r="A414" s="372"/>
      <c r="B414" s="373"/>
      <c r="C414" s="373"/>
      <c r="D414" s="374"/>
    </row>
    <row r="415" spans="1:4" ht="12" customHeight="1">
      <c r="A415" s="153">
        <v>83</v>
      </c>
      <c r="B415" s="165" t="s">
        <v>1725</v>
      </c>
      <c r="C415" s="166" t="s">
        <v>1726</v>
      </c>
      <c r="D415" s="155" t="s">
        <v>1726</v>
      </c>
    </row>
    <row r="416" spans="1:4" ht="12" customHeight="1">
      <c r="A416" s="167"/>
      <c r="B416" s="111" t="s">
        <v>1727</v>
      </c>
      <c r="C416" s="140"/>
      <c r="D416" s="157" t="s">
        <v>1799</v>
      </c>
    </row>
    <row r="417" spans="1:4" ht="12" customHeight="1">
      <c r="A417" s="167"/>
      <c r="B417" s="111" t="s">
        <v>1729</v>
      </c>
      <c r="C417" s="140"/>
      <c r="D417" s="172" t="s">
        <v>1812</v>
      </c>
    </row>
    <row r="418" spans="1:4" ht="12" customHeight="1" thickBot="1">
      <c r="A418" s="169"/>
      <c r="B418" s="170" t="s">
        <v>1731</v>
      </c>
      <c r="C418" s="171"/>
      <c r="D418" s="173">
        <v>463.4</v>
      </c>
    </row>
    <row r="419" spans="1:4" ht="10.5" customHeight="1" thickBot="1">
      <c r="A419" s="372"/>
      <c r="B419" s="373"/>
      <c r="C419" s="373"/>
      <c r="D419" s="374"/>
    </row>
    <row r="420" spans="1:4" ht="12" customHeight="1">
      <c r="A420" s="153">
        <v>84</v>
      </c>
      <c r="B420" s="165" t="s">
        <v>1725</v>
      </c>
      <c r="C420" s="166" t="s">
        <v>1726</v>
      </c>
      <c r="D420" s="155" t="s">
        <v>1726</v>
      </c>
    </row>
    <row r="421" spans="1:4" ht="12" customHeight="1">
      <c r="A421" s="167"/>
      <c r="B421" s="111" t="s">
        <v>1727</v>
      </c>
      <c r="C421" s="140"/>
      <c r="D421" s="157" t="s">
        <v>1799</v>
      </c>
    </row>
    <row r="422" spans="1:4" ht="12" customHeight="1">
      <c r="A422" s="167"/>
      <c r="B422" s="111" t="s">
        <v>1729</v>
      </c>
      <c r="C422" s="140"/>
      <c r="D422" s="172" t="s">
        <v>1813</v>
      </c>
    </row>
    <row r="423" spans="1:4" ht="12" customHeight="1" thickBot="1">
      <c r="A423" s="169"/>
      <c r="B423" s="170" t="s">
        <v>1731</v>
      </c>
      <c r="C423" s="171"/>
      <c r="D423" s="173">
        <v>402.2</v>
      </c>
    </row>
    <row r="424" spans="1:4" ht="12" customHeight="1" thickBot="1">
      <c r="A424" s="372"/>
      <c r="B424" s="373"/>
      <c r="C424" s="373"/>
      <c r="D424" s="374"/>
    </row>
    <row r="425" spans="1:4" ht="12" customHeight="1">
      <c r="A425" s="153">
        <v>85</v>
      </c>
      <c r="B425" s="165" t="s">
        <v>1725</v>
      </c>
      <c r="C425" s="166" t="s">
        <v>1726</v>
      </c>
      <c r="D425" s="155" t="s">
        <v>1726</v>
      </c>
    </row>
    <row r="426" spans="1:4" ht="12" customHeight="1">
      <c r="A426" s="167"/>
      <c r="B426" s="111" t="s">
        <v>1727</v>
      </c>
      <c r="C426" s="140"/>
      <c r="D426" s="157" t="s">
        <v>1799</v>
      </c>
    </row>
    <row r="427" spans="1:4" ht="12" customHeight="1">
      <c r="A427" s="167"/>
      <c r="B427" s="111" t="s">
        <v>1729</v>
      </c>
      <c r="C427" s="140"/>
      <c r="D427" s="172" t="s">
        <v>1814</v>
      </c>
    </row>
    <row r="428" spans="1:4" ht="12" customHeight="1" thickBot="1">
      <c r="A428" s="169"/>
      <c r="B428" s="170" t="s">
        <v>1731</v>
      </c>
      <c r="C428" s="171"/>
      <c r="D428" s="173">
        <v>465.6</v>
      </c>
    </row>
    <row r="429" spans="1:4" ht="12" customHeight="1" thickBot="1">
      <c r="A429" s="372"/>
      <c r="B429" s="373"/>
      <c r="C429" s="373"/>
      <c r="D429" s="374"/>
    </row>
    <row r="430" spans="1:4" ht="12" customHeight="1">
      <c r="A430" s="153">
        <v>86</v>
      </c>
      <c r="B430" s="165" t="s">
        <v>1725</v>
      </c>
      <c r="C430" s="166" t="s">
        <v>1726</v>
      </c>
      <c r="D430" s="155" t="s">
        <v>1726</v>
      </c>
    </row>
    <row r="431" spans="1:4" ht="12" customHeight="1">
      <c r="A431" s="167"/>
      <c r="B431" s="111" t="s">
        <v>1727</v>
      </c>
      <c r="C431" s="140"/>
      <c r="D431" s="157" t="s">
        <v>1799</v>
      </c>
    </row>
    <row r="432" spans="1:4" ht="12" customHeight="1">
      <c r="A432" s="167"/>
      <c r="B432" s="111" t="s">
        <v>1729</v>
      </c>
      <c r="C432" s="140"/>
      <c r="D432" s="172" t="s">
        <v>1815</v>
      </c>
    </row>
    <row r="433" spans="1:4" ht="12" customHeight="1" thickBot="1">
      <c r="A433" s="169"/>
      <c r="B433" s="170" t="s">
        <v>1731</v>
      </c>
      <c r="C433" s="171"/>
      <c r="D433" s="173">
        <v>325.5</v>
      </c>
    </row>
    <row r="434" spans="1:4" ht="12" customHeight="1" thickBot="1">
      <c r="A434" s="372"/>
      <c r="B434" s="373"/>
      <c r="C434" s="373"/>
      <c r="D434" s="374"/>
    </row>
    <row r="435" spans="1:4" ht="12" customHeight="1">
      <c r="A435" s="153">
        <v>87</v>
      </c>
      <c r="B435" s="165" t="s">
        <v>1725</v>
      </c>
      <c r="C435" s="166" t="s">
        <v>1726</v>
      </c>
      <c r="D435" s="155" t="s">
        <v>1726</v>
      </c>
    </row>
    <row r="436" spans="1:4" ht="12" customHeight="1">
      <c r="A436" s="167"/>
      <c r="B436" s="111" t="s">
        <v>1727</v>
      </c>
      <c r="C436" s="140"/>
      <c r="D436" s="157" t="s">
        <v>1799</v>
      </c>
    </row>
    <row r="437" spans="1:4" ht="12" customHeight="1">
      <c r="A437" s="167"/>
      <c r="B437" s="111" t="s">
        <v>1729</v>
      </c>
      <c r="C437" s="140"/>
      <c r="D437" s="172" t="s">
        <v>1816</v>
      </c>
    </row>
    <row r="438" spans="1:4" ht="12" customHeight="1" thickBot="1">
      <c r="A438" s="169"/>
      <c r="B438" s="170" t="s">
        <v>1731</v>
      </c>
      <c r="C438" s="171"/>
      <c r="D438" s="173">
        <v>470.3</v>
      </c>
    </row>
    <row r="439" spans="1:4" ht="12" customHeight="1" thickBot="1">
      <c r="A439" s="372"/>
      <c r="B439" s="373"/>
      <c r="C439" s="373"/>
      <c r="D439" s="374"/>
    </row>
    <row r="440" spans="1:4" ht="12" customHeight="1">
      <c r="A440" s="153">
        <v>88</v>
      </c>
      <c r="B440" s="165" t="s">
        <v>1725</v>
      </c>
      <c r="C440" s="166" t="s">
        <v>1726</v>
      </c>
      <c r="D440" s="155" t="s">
        <v>1726</v>
      </c>
    </row>
    <row r="441" spans="1:4" ht="12" customHeight="1">
      <c r="A441" s="167"/>
      <c r="B441" s="111" t="s">
        <v>1727</v>
      </c>
      <c r="C441" s="140"/>
      <c r="D441" s="157" t="s">
        <v>1799</v>
      </c>
    </row>
    <row r="442" spans="1:4" ht="12" customHeight="1">
      <c r="A442" s="167"/>
      <c r="B442" s="111" t="s">
        <v>1729</v>
      </c>
      <c r="C442" s="140"/>
      <c r="D442" s="172" t="s">
        <v>1817</v>
      </c>
    </row>
    <row r="443" spans="1:4" ht="12" customHeight="1" thickBot="1">
      <c r="A443" s="169"/>
      <c r="B443" s="170" t="s">
        <v>1731</v>
      </c>
      <c r="C443" s="171"/>
      <c r="D443" s="173">
        <v>860.2</v>
      </c>
    </row>
    <row r="444" spans="1:4" ht="10.5" customHeight="1" thickBot="1">
      <c r="A444" s="372"/>
      <c r="B444" s="373"/>
      <c r="C444" s="373"/>
      <c r="D444" s="374"/>
    </row>
    <row r="445" spans="1:4" ht="12" customHeight="1">
      <c r="A445" s="153">
        <v>89</v>
      </c>
      <c r="B445" s="165" t="s">
        <v>1725</v>
      </c>
      <c r="C445" s="166" t="s">
        <v>1726</v>
      </c>
      <c r="D445" s="155" t="s">
        <v>1726</v>
      </c>
    </row>
    <row r="446" spans="1:4" ht="12" customHeight="1">
      <c r="A446" s="167"/>
      <c r="B446" s="111" t="s">
        <v>1727</v>
      </c>
      <c r="C446" s="140"/>
      <c r="D446" s="157" t="s">
        <v>1799</v>
      </c>
    </row>
    <row r="447" spans="1:4" ht="12" customHeight="1">
      <c r="A447" s="167"/>
      <c r="B447" s="111" t="s">
        <v>1729</v>
      </c>
      <c r="C447" s="140"/>
      <c r="D447" s="172" t="s">
        <v>1818</v>
      </c>
    </row>
    <row r="448" spans="1:4" ht="12" customHeight="1" thickBot="1">
      <c r="A448" s="169"/>
      <c r="B448" s="170" t="s">
        <v>1731</v>
      </c>
      <c r="C448" s="171"/>
      <c r="D448" s="173">
        <v>819</v>
      </c>
    </row>
    <row r="449" spans="1:4" ht="10.5" customHeight="1" thickBot="1">
      <c r="A449" s="372"/>
      <c r="B449" s="373"/>
      <c r="C449" s="373"/>
      <c r="D449" s="374"/>
    </row>
    <row r="450" spans="1:4" ht="12" customHeight="1">
      <c r="A450" s="153">
        <v>90</v>
      </c>
      <c r="B450" s="165" t="s">
        <v>1725</v>
      </c>
      <c r="C450" s="166" t="s">
        <v>1726</v>
      </c>
      <c r="D450" s="155" t="s">
        <v>1726</v>
      </c>
    </row>
    <row r="451" spans="1:4" ht="12" customHeight="1">
      <c r="A451" s="167"/>
      <c r="B451" s="111" t="s">
        <v>1727</v>
      </c>
      <c r="C451" s="140"/>
      <c r="D451" s="157" t="s">
        <v>1799</v>
      </c>
    </row>
    <row r="452" spans="1:4" ht="12" customHeight="1">
      <c r="A452" s="167"/>
      <c r="B452" s="111" t="s">
        <v>1729</v>
      </c>
      <c r="C452" s="140"/>
      <c r="D452" s="172" t="s">
        <v>1819</v>
      </c>
    </row>
    <row r="453" spans="1:4" ht="12" customHeight="1" thickBot="1">
      <c r="A453" s="169"/>
      <c r="B453" s="170" t="s">
        <v>1731</v>
      </c>
      <c r="C453" s="171"/>
      <c r="D453" s="173">
        <v>450.9</v>
      </c>
    </row>
    <row r="454" spans="1:4" ht="10.5" customHeight="1" thickBot="1">
      <c r="A454" s="372"/>
      <c r="B454" s="373"/>
      <c r="C454" s="373"/>
      <c r="D454" s="374"/>
    </row>
    <row r="455" spans="1:4" ht="12" customHeight="1">
      <c r="A455" s="153">
        <v>91</v>
      </c>
      <c r="B455" s="165" t="s">
        <v>1725</v>
      </c>
      <c r="C455" s="166" t="s">
        <v>1726</v>
      </c>
      <c r="D455" s="155" t="s">
        <v>1726</v>
      </c>
    </row>
    <row r="456" spans="1:4" ht="12" customHeight="1">
      <c r="A456" s="167"/>
      <c r="B456" s="111" t="s">
        <v>1727</v>
      </c>
      <c r="C456" s="140"/>
      <c r="D456" s="157" t="s">
        <v>1799</v>
      </c>
    </row>
    <row r="457" spans="1:4" ht="12" customHeight="1">
      <c r="A457" s="167"/>
      <c r="B457" s="111" t="s">
        <v>1729</v>
      </c>
      <c r="C457" s="140"/>
      <c r="D457" s="172" t="s">
        <v>1820</v>
      </c>
    </row>
    <row r="458" spans="1:4" ht="12" customHeight="1" thickBot="1">
      <c r="A458" s="169"/>
      <c r="B458" s="170" t="s">
        <v>1731</v>
      </c>
      <c r="C458" s="171"/>
      <c r="D458" s="173">
        <v>468</v>
      </c>
    </row>
    <row r="459" spans="1:4" ht="9.75" customHeight="1" thickBot="1">
      <c r="A459" s="372"/>
      <c r="B459" s="373"/>
      <c r="C459" s="373"/>
      <c r="D459" s="374"/>
    </row>
    <row r="460" spans="1:4" ht="12" customHeight="1">
      <c r="A460" s="153">
        <v>92</v>
      </c>
      <c r="B460" s="165" t="s">
        <v>1725</v>
      </c>
      <c r="C460" s="166" t="s">
        <v>1726</v>
      </c>
      <c r="D460" s="155" t="s">
        <v>1726</v>
      </c>
    </row>
    <row r="461" spans="1:4" ht="12" customHeight="1">
      <c r="A461" s="167"/>
      <c r="B461" s="111" t="s">
        <v>1727</v>
      </c>
      <c r="C461" s="140"/>
      <c r="D461" s="157" t="s">
        <v>1799</v>
      </c>
    </row>
    <row r="462" spans="1:4" ht="12" customHeight="1">
      <c r="A462" s="167"/>
      <c r="B462" s="111" t="s">
        <v>1729</v>
      </c>
      <c r="C462" s="140"/>
      <c r="D462" s="172" t="s">
        <v>1821</v>
      </c>
    </row>
    <row r="463" spans="1:4" ht="12" customHeight="1" thickBot="1">
      <c r="A463" s="175"/>
      <c r="B463" s="130" t="s">
        <v>1731</v>
      </c>
      <c r="C463" s="177"/>
      <c r="D463" s="178">
        <v>1336.7</v>
      </c>
    </row>
    <row r="464" spans="1:4" ht="10.5" customHeight="1" thickBot="1">
      <c r="A464" s="372"/>
      <c r="B464" s="373"/>
      <c r="C464" s="373"/>
      <c r="D464" s="374"/>
    </row>
    <row r="465" spans="1:4" ht="12" customHeight="1">
      <c r="A465" s="254">
        <v>93</v>
      </c>
      <c r="B465" s="288" t="s">
        <v>1725</v>
      </c>
      <c r="C465" s="177"/>
      <c r="D465" s="181" t="s">
        <v>1726</v>
      </c>
    </row>
    <row r="466" spans="1:4" ht="12" customHeight="1">
      <c r="A466" s="180"/>
      <c r="B466" s="179" t="s">
        <v>1727</v>
      </c>
      <c r="C466" s="177"/>
      <c r="D466" s="157" t="s">
        <v>1799</v>
      </c>
    </row>
    <row r="467" spans="1:4" ht="12" customHeight="1">
      <c r="A467" s="180"/>
      <c r="B467" s="179" t="s">
        <v>1729</v>
      </c>
      <c r="C467" s="177"/>
      <c r="D467" s="172" t="s">
        <v>2127</v>
      </c>
    </row>
    <row r="468" spans="1:4" ht="12" customHeight="1" thickBot="1">
      <c r="A468" s="289"/>
      <c r="B468" s="290" t="s">
        <v>1731</v>
      </c>
      <c r="C468" s="177"/>
      <c r="D468" s="178">
        <v>557.39</v>
      </c>
    </row>
    <row r="469" spans="1:4" ht="9.75" customHeight="1" thickBot="1">
      <c r="A469" s="372"/>
      <c r="B469" s="373"/>
      <c r="C469" s="373"/>
      <c r="D469" s="374"/>
    </row>
    <row r="470" spans="1:4" ht="12" customHeight="1">
      <c r="A470" s="254">
        <v>94</v>
      </c>
      <c r="B470" s="288" t="s">
        <v>1725</v>
      </c>
      <c r="C470" s="177"/>
      <c r="D470" s="181" t="s">
        <v>1726</v>
      </c>
    </row>
    <row r="471" spans="1:4" ht="12" customHeight="1">
      <c r="A471" s="180"/>
      <c r="B471" s="179" t="s">
        <v>1727</v>
      </c>
      <c r="C471" s="177"/>
      <c r="D471" s="157" t="s">
        <v>1799</v>
      </c>
    </row>
    <row r="472" spans="1:4" ht="12" customHeight="1">
      <c r="A472" s="180"/>
      <c r="B472" s="179" t="s">
        <v>1729</v>
      </c>
      <c r="C472" s="177"/>
      <c r="D472" s="172" t="s">
        <v>2128</v>
      </c>
    </row>
    <row r="473" spans="1:4" ht="12" customHeight="1" thickBot="1">
      <c r="A473" s="289"/>
      <c r="B473" s="290" t="s">
        <v>1731</v>
      </c>
      <c r="C473" s="177"/>
      <c r="D473" s="178">
        <v>559</v>
      </c>
    </row>
    <row r="474" spans="1:4" ht="10.5" customHeight="1" thickBot="1">
      <c r="A474" s="372"/>
      <c r="B474" s="373"/>
      <c r="C474" s="373"/>
      <c r="D474" s="374"/>
    </row>
    <row r="475" spans="1:4" ht="12" customHeight="1">
      <c r="A475" s="254">
        <v>95</v>
      </c>
      <c r="B475" s="288" t="s">
        <v>1725</v>
      </c>
      <c r="C475" s="177"/>
      <c r="D475" s="181" t="s">
        <v>1726</v>
      </c>
    </row>
    <row r="476" spans="1:4" ht="12" customHeight="1">
      <c r="A476" s="180"/>
      <c r="B476" s="179" t="s">
        <v>1727</v>
      </c>
      <c r="C476" s="177"/>
      <c r="D476" s="157" t="s">
        <v>1799</v>
      </c>
    </row>
    <row r="477" spans="1:4" ht="12" customHeight="1">
      <c r="A477" s="180"/>
      <c r="B477" s="179" t="s">
        <v>1729</v>
      </c>
      <c r="C477" s="177"/>
      <c r="D477" s="172" t="s">
        <v>2129</v>
      </c>
    </row>
    <row r="478" spans="1:4" ht="12" customHeight="1" thickBot="1">
      <c r="A478" s="175"/>
      <c r="B478" s="130" t="s">
        <v>1731</v>
      </c>
      <c r="C478" s="177"/>
      <c r="D478" s="178">
        <v>170.5</v>
      </c>
    </row>
    <row r="479" spans="1:4" ht="12" customHeight="1" thickBot="1">
      <c r="A479" s="372"/>
      <c r="B479" s="373"/>
      <c r="C479" s="373"/>
      <c r="D479" s="374"/>
    </row>
    <row r="480" spans="1:4" ht="12" customHeight="1">
      <c r="A480" s="167">
        <v>96</v>
      </c>
      <c r="B480" s="129" t="s">
        <v>1725</v>
      </c>
      <c r="C480" s="164" t="s">
        <v>1726</v>
      </c>
      <c r="D480" s="181" t="s">
        <v>1726</v>
      </c>
    </row>
    <row r="481" spans="1:4" ht="12" customHeight="1">
      <c r="A481" s="167"/>
      <c r="B481" s="111" t="s">
        <v>1727</v>
      </c>
      <c r="C481" s="140"/>
      <c r="D481" s="157" t="s">
        <v>1799</v>
      </c>
    </row>
    <row r="482" spans="1:4" ht="12" customHeight="1">
      <c r="A482" s="167"/>
      <c r="B482" s="111" t="s">
        <v>1729</v>
      </c>
      <c r="C482" s="140"/>
      <c r="D482" s="172" t="s">
        <v>1822</v>
      </c>
    </row>
    <row r="483" spans="1:4" ht="12" customHeight="1" thickBot="1">
      <c r="A483" s="169"/>
      <c r="B483" s="170" t="s">
        <v>1731</v>
      </c>
      <c r="C483" s="171"/>
      <c r="D483" s="173">
        <v>819.7</v>
      </c>
    </row>
    <row r="484" spans="1:4" ht="10.5" customHeight="1" thickBot="1">
      <c r="A484" s="372"/>
      <c r="B484" s="373"/>
      <c r="C484" s="373"/>
      <c r="D484" s="374"/>
    </row>
    <row r="485" spans="1:4" ht="12" customHeight="1">
      <c r="A485" s="153">
        <v>97</v>
      </c>
      <c r="B485" s="165" t="s">
        <v>1725</v>
      </c>
      <c r="C485" s="166" t="s">
        <v>1726</v>
      </c>
      <c r="D485" s="155" t="s">
        <v>1726</v>
      </c>
    </row>
    <row r="486" spans="1:4" ht="12" customHeight="1">
      <c r="A486" s="167"/>
      <c r="B486" s="111" t="s">
        <v>1727</v>
      </c>
      <c r="C486" s="140"/>
      <c r="D486" s="157" t="s">
        <v>1799</v>
      </c>
    </row>
    <row r="487" spans="1:4" ht="12" customHeight="1">
      <c r="A487" s="167"/>
      <c r="B487" s="111" t="s">
        <v>1729</v>
      </c>
      <c r="C487" s="140"/>
      <c r="D487" s="172" t="s">
        <v>1823</v>
      </c>
    </row>
    <row r="488" spans="1:4" ht="12" customHeight="1" thickBot="1">
      <c r="A488" s="169"/>
      <c r="B488" s="170" t="s">
        <v>1731</v>
      </c>
      <c r="C488" s="171"/>
      <c r="D488" s="173">
        <v>462.6</v>
      </c>
    </row>
    <row r="489" spans="1:4" ht="9.75" customHeight="1" thickBot="1">
      <c r="A489" s="372"/>
      <c r="B489" s="373"/>
      <c r="C489" s="373"/>
      <c r="D489" s="374"/>
    </row>
    <row r="490" spans="1:4" ht="12" customHeight="1">
      <c r="A490" s="167">
        <v>98</v>
      </c>
      <c r="B490" s="129" t="s">
        <v>1725</v>
      </c>
      <c r="C490" s="164" t="s">
        <v>1726</v>
      </c>
      <c r="D490" s="181" t="s">
        <v>1726</v>
      </c>
    </row>
    <row r="491" spans="1:4" ht="12" customHeight="1">
      <c r="A491" s="167"/>
      <c r="B491" s="111" t="s">
        <v>1727</v>
      </c>
      <c r="C491" s="140"/>
      <c r="D491" s="157" t="s">
        <v>1799</v>
      </c>
    </row>
    <row r="492" spans="1:4" ht="12" customHeight="1">
      <c r="A492" s="167"/>
      <c r="B492" s="111" t="s">
        <v>1729</v>
      </c>
      <c r="C492" s="140"/>
      <c r="D492" s="172" t="s">
        <v>1824</v>
      </c>
    </row>
    <row r="493" spans="1:4" ht="12" customHeight="1" thickBot="1">
      <c r="A493" s="169"/>
      <c r="B493" s="170" t="s">
        <v>1731</v>
      </c>
      <c r="C493" s="171"/>
      <c r="D493" s="173">
        <v>836.1</v>
      </c>
    </row>
    <row r="494" spans="1:4" ht="9.75" customHeight="1" thickBot="1">
      <c r="A494" s="372"/>
      <c r="B494" s="373"/>
      <c r="C494" s="373"/>
      <c r="D494" s="374"/>
    </row>
    <row r="495" spans="1:4" ht="12" customHeight="1">
      <c r="A495" s="153">
        <v>99</v>
      </c>
      <c r="B495" s="165" t="s">
        <v>1725</v>
      </c>
      <c r="C495" s="166" t="s">
        <v>1726</v>
      </c>
      <c r="D495" s="155" t="s">
        <v>1726</v>
      </c>
    </row>
    <row r="496" spans="1:4" ht="12" customHeight="1">
      <c r="A496" s="167"/>
      <c r="B496" s="111" t="s">
        <v>1727</v>
      </c>
      <c r="C496" s="140"/>
      <c r="D496" s="157" t="s">
        <v>1799</v>
      </c>
    </row>
    <row r="497" spans="1:4" ht="12" customHeight="1">
      <c r="A497" s="167"/>
      <c r="B497" s="111" t="s">
        <v>1729</v>
      </c>
      <c r="C497" s="140"/>
      <c r="D497" s="172" t="s">
        <v>1825</v>
      </c>
    </row>
    <row r="498" spans="1:4" ht="12" customHeight="1" thickBot="1">
      <c r="A498" s="175"/>
      <c r="B498" s="130" t="s">
        <v>1731</v>
      </c>
      <c r="C498" s="177"/>
      <c r="D498" s="178">
        <v>467.4</v>
      </c>
    </row>
    <row r="499" spans="1:4" ht="9.75" customHeight="1" thickBot="1">
      <c r="A499" s="372"/>
      <c r="B499" s="373"/>
      <c r="C499" s="373"/>
      <c r="D499" s="374"/>
    </row>
    <row r="500" spans="1:4" ht="12" customHeight="1">
      <c r="A500" s="153">
        <v>100</v>
      </c>
      <c r="B500" s="165" t="s">
        <v>1725</v>
      </c>
      <c r="C500" s="166" t="s">
        <v>1726</v>
      </c>
      <c r="D500" s="155" t="s">
        <v>1726</v>
      </c>
    </row>
    <row r="501" spans="1:4" ht="12" customHeight="1">
      <c r="A501" s="167"/>
      <c r="B501" s="111" t="s">
        <v>1727</v>
      </c>
      <c r="C501" s="140"/>
      <c r="D501" s="157" t="s">
        <v>1799</v>
      </c>
    </row>
    <row r="502" spans="1:4" ht="12" customHeight="1">
      <c r="A502" s="167"/>
      <c r="B502" s="111" t="s">
        <v>1729</v>
      </c>
      <c r="C502" s="140"/>
      <c r="D502" s="172" t="s">
        <v>1826</v>
      </c>
    </row>
    <row r="503" spans="1:4" ht="12" customHeight="1" thickBot="1">
      <c r="A503" s="169"/>
      <c r="B503" s="170" t="s">
        <v>1731</v>
      </c>
      <c r="C503" s="171"/>
      <c r="D503" s="173">
        <v>559.4</v>
      </c>
    </row>
    <row r="504" spans="1:4" ht="12" customHeight="1" thickBot="1">
      <c r="A504" s="372"/>
      <c r="B504" s="373"/>
      <c r="C504" s="373"/>
      <c r="D504" s="374"/>
    </row>
    <row r="505" spans="1:4" ht="12" customHeight="1">
      <c r="A505" s="167">
        <v>101</v>
      </c>
      <c r="B505" s="129" t="s">
        <v>1725</v>
      </c>
      <c r="C505" s="164" t="s">
        <v>1726</v>
      </c>
      <c r="D505" s="181" t="s">
        <v>1726</v>
      </c>
    </row>
    <row r="506" spans="1:4" ht="12" customHeight="1">
      <c r="A506" s="167"/>
      <c r="B506" s="111" t="s">
        <v>1727</v>
      </c>
      <c r="C506" s="140"/>
      <c r="D506" s="157" t="s">
        <v>1799</v>
      </c>
    </row>
    <row r="507" spans="1:4" ht="12" customHeight="1">
      <c r="A507" s="167"/>
      <c r="B507" s="111" t="s">
        <v>1729</v>
      </c>
      <c r="C507" s="140"/>
      <c r="D507" s="172" t="s">
        <v>1827</v>
      </c>
    </row>
    <row r="508" spans="1:4" ht="12" customHeight="1" thickBot="1">
      <c r="A508" s="175"/>
      <c r="B508" s="130" t="s">
        <v>1731</v>
      </c>
      <c r="C508" s="177"/>
      <c r="D508" s="178">
        <v>439.1</v>
      </c>
    </row>
    <row r="509" spans="1:4" ht="12" customHeight="1" thickBot="1">
      <c r="A509" s="372"/>
      <c r="B509" s="373"/>
      <c r="C509" s="373"/>
      <c r="D509" s="374"/>
    </row>
    <row r="510" spans="1:4" ht="12" customHeight="1">
      <c r="A510" s="153">
        <v>102</v>
      </c>
      <c r="B510" s="165" t="s">
        <v>1725</v>
      </c>
      <c r="C510" s="166" t="s">
        <v>1726</v>
      </c>
      <c r="D510" s="155" t="s">
        <v>1726</v>
      </c>
    </row>
    <row r="511" spans="1:4" ht="12" customHeight="1">
      <c r="A511" s="167"/>
      <c r="B511" s="111" t="s">
        <v>1727</v>
      </c>
      <c r="C511" s="140"/>
      <c r="D511" s="157" t="s">
        <v>1799</v>
      </c>
    </row>
    <row r="512" spans="1:4" ht="12" customHeight="1">
      <c r="A512" s="167"/>
      <c r="B512" s="111" t="s">
        <v>1729</v>
      </c>
      <c r="C512" s="140"/>
      <c r="D512" s="172" t="s">
        <v>1828</v>
      </c>
    </row>
    <row r="513" spans="1:4" ht="12" customHeight="1" thickBot="1">
      <c r="A513" s="169"/>
      <c r="B513" s="170" t="s">
        <v>1731</v>
      </c>
      <c r="C513" s="171"/>
      <c r="D513" s="173">
        <v>411.4</v>
      </c>
    </row>
    <row r="514" spans="1:4" ht="12" customHeight="1" thickBot="1">
      <c r="A514" s="372"/>
      <c r="B514" s="373"/>
      <c r="C514" s="373"/>
      <c r="D514" s="374"/>
    </row>
    <row r="515" spans="1:4" ht="12" customHeight="1">
      <c r="A515" s="167">
        <v>103</v>
      </c>
      <c r="B515" s="129" t="s">
        <v>1725</v>
      </c>
      <c r="C515" s="164" t="s">
        <v>1726</v>
      </c>
      <c r="D515" s="181" t="s">
        <v>1726</v>
      </c>
    </row>
    <row r="516" spans="1:4" ht="12" customHeight="1">
      <c r="A516" s="167"/>
      <c r="B516" s="111" t="s">
        <v>1727</v>
      </c>
      <c r="C516" s="140"/>
      <c r="D516" s="157" t="s">
        <v>1799</v>
      </c>
    </row>
    <row r="517" spans="1:4" ht="12" customHeight="1">
      <c r="A517" s="167"/>
      <c r="B517" s="111" t="s">
        <v>1729</v>
      </c>
      <c r="C517" s="140"/>
      <c r="D517" s="172" t="s">
        <v>1829</v>
      </c>
    </row>
    <row r="518" spans="1:4" ht="12" customHeight="1" thickBot="1">
      <c r="A518" s="169"/>
      <c r="B518" s="170" t="s">
        <v>1731</v>
      </c>
      <c r="C518" s="171"/>
      <c r="D518" s="173">
        <v>467.8</v>
      </c>
    </row>
    <row r="519" spans="1:4" ht="11.25" customHeight="1" thickBot="1">
      <c r="A519" s="372"/>
      <c r="B519" s="373"/>
      <c r="C519" s="373"/>
      <c r="D519" s="374"/>
    </row>
    <row r="520" spans="1:4" ht="12" customHeight="1">
      <c r="A520" s="85">
        <v>104</v>
      </c>
      <c r="B520" s="129" t="s">
        <v>1725</v>
      </c>
      <c r="C520" s="164" t="s">
        <v>1726</v>
      </c>
      <c r="D520" s="115" t="s">
        <v>1726</v>
      </c>
    </row>
    <row r="521" spans="1:4" ht="12" customHeight="1">
      <c r="A521" s="85"/>
      <c r="B521" s="111" t="s">
        <v>1727</v>
      </c>
      <c r="C521" s="140"/>
      <c r="D521" s="9" t="s">
        <v>1799</v>
      </c>
    </row>
    <row r="522" spans="1:4" ht="12" customHeight="1">
      <c r="A522" s="85"/>
      <c r="B522" s="111" t="s">
        <v>1729</v>
      </c>
      <c r="C522" s="140"/>
      <c r="D522" s="79" t="s">
        <v>1830</v>
      </c>
    </row>
    <row r="523" spans="1:4" ht="12" customHeight="1" thickBot="1">
      <c r="A523" s="150"/>
      <c r="B523" s="130" t="s">
        <v>1731</v>
      </c>
      <c r="C523" s="177"/>
      <c r="D523" s="184">
        <v>868.2</v>
      </c>
    </row>
    <row r="524" spans="1:4" ht="11.25" customHeight="1" thickBot="1">
      <c r="A524" s="372"/>
      <c r="B524" s="373"/>
      <c r="C524" s="373"/>
      <c r="D524" s="374"/>
    </row>
    <row r="525" spans="1:4" ht="12" customHeight="1">
      <c r="A525" s="153">
        <v>105</v>
      </c>
      <c r="B525" s="165" t="s">
        <v>1725</v>
      </c>
      <c r="C525" s="166" t="s">
        <v>1726</v>
      </c>
      <c r="D525" s="155" t="s">
        <v>1726</v>
      </c>
    </row>
    <row r="526" spans="1:4" ht="12" customHeight="1">
      <c r="A526" s="167"/>
      <c r="B526" s="111" t="s">
        <v>1727</v>
      </c>
      <c r="C526" s="140"/>
      <c r="D526" s="157" t="s">
        <v>1799</v>
      </c>
    </row>
    <row r="527" spans="1:4" ht="12" customHeight="1">
      <c r="A527" s="167"/>
      <c r="B527" s="111" t="s">
        <v>1729</v>
      </c>
      <c r="C527" s="140"/>
      <c r="D527" s="172" t="s">
        <v>1831</v>
      </c>
    </row>
    <row r="528" spans="1:4" ht="12" customHeight="1" thickBot="1">
      <c r="A528" s="169"/>
      <c r="B528" s="170" t="s">
        <v>1731</v>
      </c>
      <c r="C528" s="171"/>
      <c r="D528" s="173">
        <v>351</v>
      </c>
    </row>
    <row r="529" spans="1:4" ht="9.75" customHeight="1" thickBot="1">
      <c r="A529" s="372"/>
      <c r="B529" s="373"/>
      <c r="C529" s="373"/>
      <c r="D529" s="374"/>
    </row>
    <row r="530" spans="1:4" ht="12" customHeight="1">
      <c r="A530" s="153">
        <v>106</v>
      </c>
      <c r="B530" s="165" t="s">
        <v>1725</v>
      </c>
      <c r="C530" s="166" t="s">
        <v>1726</v>
      </c>
      <c r="D530" s="155" t="s">
        <v>1726</v>
      </c>
    </row>
    <row r="531" spans="1:4" ht="12" customHeight="1">
      <c r="A531" s="167"/>
      <c r="B531" s="111" t="s">
        <v>1727</v>
      </c>
      <c r="C531" s="140"/>
      <c r="D531" s="157" t="s">
        <v>1799</v>
      </c>
    </row>
    <row r="532" spans="1:4" ht="12" customHeight="1">
      <c r="A532" s="167"/>
      <c r="B532" s="111" t="s">
        <v>1729</v>
      </c>
      <c r="C532" s="140"/>
      <c r="D532" s="172" t="s">
        <v>1832</v>
      </c>
    </row>
    <row r="533" spans="1:4" ht="12" customHeight="1" thickBot="1">
      <c r="A533" s="169"/>
      <c r="B533" s="170" t="s">
        <v>1731</v>
      </c>
      <c r="C533" s="171"/>
      <c r="D533" s="173">
        <v>322.5</v>
      </c>
    </row>
    <row r="534" spans="1:4" ht="9.75" customHeight="1" thickBot="1">
      <c r="A534" s="372"/>
      <c r="B534" s="373"/>
      <c r="C534" s="373"/>
      <c r="D534" s="374"/>
    </row>
    <row r="535" spans="1:4" ht="12" customHeight="1">
      <c r="A535" s="153">
        <v>107</v>
      </c>
      <c r="B535" s="165" t="s">
        <v>1725</v>
      </c>
      <c r="C535" s="166" t="s">
        <v>1726</v>
      </c>
      <c r="D535" s="155" t="s">
        <v>1726</v>
      </c>
    </row>
    <row r="536" spans="1:4" ht="12" customHeight="1">
      <c r="A536" s="167"/>
      <c r="B536" s="111" t="s">
        <v>1727</v>
      </c>
      <c r="C536" s="140"/>
      <c r="D536" s="157" t="s">
        <v>1799</v>
      </c>
    </row>
    <row r="537" spans="1:4" ht="12" customHeight="1">
      <c r="A537" s="167"/>
      <c r="B537" s="111" t="s">
        <v>1729</v>
      </c>
      <c r="C537" s="140"/>
      <c r="D537" s="172" t="s">
        <v>1833</v>
      </c>
    </row>
    <row r="538" spans="1:4" ht="12" customHeight="1" thickBot="1">
      <c r="A538" s="169"/>
      <c r="B538" s="170" t="s">
        <v>1731</v>
      </c>
      <c r="C538" s="171"/>
      <c r="D538" s="173">
        <v>471.8</v>
      </c>
    </row>
    <row r="539" spans="1:4" ht="10.5" customHeight="1" thickBot="1">
      <c r="A539" s="372"/>
      <c r="B539" s="373"/>
      <c r="C539" s="373"/>
      <c r="D539" s="374"/>
    </row>
    <row r="540" spans="1:4" ht="12" customHeight="1">
      <c r="A540" s="153">
        <v>108</v>
      </c>
      <c r="B540" s="165" t="s">
        <v>1725</v>
      </c>
      <c r="C540" s="166" t="s">
        <v>1726</v>
      </c>
      <c r="D540" s="155" t="s">
        <v>1726</v>
      </c>
    </row>
    <row r="541" spans="1:4" ht="12" customHeight="1">
      <c r="A541" s="167"/>
      <c r="B541" s="111" t="s">
        <v>1727</v>
      </c>
      <c r="C541" s="140"/>
      <c r="D541" s="157" t="s">
        <v>1799</v>
      </c>
    </row>
    <row r="542" spans="1:4" ht="12" customHeight="1">
      <c r="A542" s="167"/>
      <c r="B542" s="111" t="s">
        <v>1729</v>
      </c>
      <c r="C542" s="140"/>
      <c r="D542" s="172" t="s">
        <v>1834</v>
      </c>
    </row>
    <row r="543" spans="1:4" ht="12" customHeight="1" thickBot="1">
      <c r="A543" s="169"/>
      <c r="B543" s="170" t="s">
        <v>1731</v>
      </c>
      <c r="C543" s="171"/>
      <c r="D543" s="173">
        <v>842.6</v>
      </c>
    </row>
    <row r="544" spans="1:4" ht="12" customHeight="1" thickBot="1">
      <c r="A544" s="372"/>
      <c r="B544" s="373"/>
      <c r="C544" s="373"/>
      <c r="D544" s="374"/>
    </row>
    <row r="545" spans="1:4" ht="12" customHeight="1">
      <c r="A545" s="153">
        <v>109</v>
      </c>
      <c r="B545" s="165" t="s">
        <v>1725</v>
      </c>
      <c r="C545" s="166" t="s">
        <v>1726</v>
      </c>
      <c r="D545" s="155" t="s">
        <v>1726</v>
      </c>
    </row>
    <row r="546" spans="1:4" ht="12" customHeight="1">
      <c r="A546" s="167"/>
      <c r="B546" s="111" t="s">
        <v>1727</v>
      </c>
      <c r="C546" s="140"/>
      <c r="D546" s="157" t="s">
        <v>1799</v>
      </c>
    </row>
    <row r="547" spans="1:4" ht="12" customHeight="1">
      <c r="A547" s="167"/>
      <c r="B547" s="111" t="s">
        <v>1729</v>
      </c>
      <c r="C547" s="140"/>
      <c r="D547" s="172" t="s">
        <v>1835</v>
      </c>
    </row>
    <row r="548" spans="1:4" ht="12" customHeight="1" thickBot="1">
      <c r="A548" s="169"/>
      <c r="B548" s="170" t="s">
        <v>1731</v>
      </c>
      <c r="C548" s="171"/>
      <c r="D548" s="173">
        <v>833.3</v>
      </c>
    </row>
    <row r="549" spans="1:4" ht="10.5" customHeight="1" thickBot="1">
      <c r="A549" s="372"/>
      <c r="B549" s="373"/>
      <c r="C549" s="373"/>
      <c r="D549" s="374"/>
    </row>
    <row r="550" spans="1:4" ht="12" customHeight="1">
      <c r="A550" s="153">
        <v>110</v>
      </c>
      <c r="B550" s="165" t="s">
        <v>1725</v>
      </c>
      <c r="C550" s="166" t="s">
        <v>1726</v>
      </c>
      <c r="D550" s="155" t="s">
        <v>1726</v>
      </c>
    </row>
    <row r="551" spans="1:4" ht="12" customHeight="1">
      <c r="A551" s="167"/>
      <c r="B551" s="111" t="s">
        <v>1727</v>
      </c>
      <c r="C551" s="140"/>
      <c r="D551" s="157" t="s">
        <v>1799</v>
      </c>
    </row>
    <row r="552" spans="1:4" ht="12" customHeight="1">
      <c r="A552" s="167"/>
      <c r="B552" s="111" t="s">
        <v>1729</v>
      </c>
      <c r="C552" s="140"/>
      <c r="D552" s="172" t="s">
        <v>1836</v>
      </c>
    </row>
    <row r="553" spans="1:4" ht="12" customHeight="1" thickBot="1">
      <c r="A553" s="169"/>
      <c r="B553" s="170" t="s">
        <v>1731</v>
      </c>
      <c r="C553" s="171"/>
      <c r="D553" s="173">
        <v>823</v>
      </c>
    </row>
    <row r="554" spans="1:4" ht="9" customHeight="1" thickBot="1">
      <c r="A554" s="372"/>
      <c r="B554" s="373"/>
      <c r="C554" s="373"/>
      <c r="D554" s="374"/>
    </row>
    <row r="555" spans="1:4" ht="12" customHeight="1">
      <c r="A555" s="153">
        <v>111</v>
      </c>
      <c r="B555" s="165" t="s">
        <v>1725</v>
      </c>
      <c r="C555" s="166" t="s">
        <v>1726</v>
      </c>
      <c r="D555" s="155" t="s">
        <v>1726</v>
      </c>
    </row>
    <row r="556" spans="1:4" ht="10.5" customHeight="1">
      <c r="A556" s="167"/>
      <c r="B556" s="111" t="s">
        <v>1727</v>
      </c>
      <c r="C556" s="140"/>
      <c r="D556" s="157" t="s">
        <v>1799</v>
      </c>
    </row>
    <row r="557" spans="1:4" ht="12" customHeight="1">
      <c r="A557" s="167"/>
      <c r="B557" s="111" t="s">
        <v>1729</v>
      </c>
      <c r="C557" s="140"/>
      <c r="D557" s="172" t="s">
        <v>1837</v>
      </c>
    </row>
    <row r="558" spans="1:4" ht="12" customHeight="1" thickBot="1">
      <c r="A558" s="169"/>
      <c r="B558" s="170" t="s">
        <v>1731</v>
      </c>
      <c r="C558" s="171"/>
      <c r="D558" s="173">
        <v>824.6</v>
      </c>
    </row>
    <row r="559" spans="1:4" ht="9.75" customHeight="1" thickBot="1">
      <c r="A559" s="372"/>
      <c r="B559" s="373"/>
      <c r="C559" s="373"/>
      <c r="D559" s="374"/>
    </row>
    <row r="560" spans="1:4" ht="12" customHeight="1">
      <c r="A560" s="153">
        <v>112</v>
      </c>
      <c r="B560" s="165" t="s">
        <v>1725</v>
      </c>
      <c r="C560" s="166" t="s">
        <v>1726</v>
      </c>
      <c r="D560" s="155" t="s">
        <v>1726</v>
      </c>
    </row>
    <row r="561" spans="1:4" ht="9.75" customHeight="1">
      <c r="A561" s="167"/>
      <c r="B561" s="111" t="s">
        <v>1727</v>
      </c>
      <c r="C561" s="140"/>
      <c r="D561" s="157" t="s">
        <v>1799</v>
      </c>
    </row>
    <row r="562" spans="1:4" ht="12" customHeight="1">
      <c r="A562" s="206"/>
      <c r="B562" s="207" t="s">
        <v>1729</v>
      </c>
      <c r="C562" s="291"/>
      <c r="D562" s="292" t="s">
        <v>1838</v>
      </c>
    </row>
    <row r="563" spans="1:4" ht="12" customHeight="1" thickBot="1">
      <c r="A563" s="150"/>
      <c r="B563" s="176" t="s">
        <v>1731</v>
      </c>
      <c r="C563" s="177"/>
      <c r="D563" s="184">
        <v>824.9</v>
      </c>
    </row>
    <row r="564" spans="1:4" ht="9.75" customHeight="1" thickBot="1">
      <c r="A564" s="372"/>
      <c r="B564" s="373"/>
      <c r="C564" s="373"/>
      <c r="D564" s="374"/>
    </row>
    <row r="565" spans="1:4" ht="12" customHeight="1">
      <c r="A565" s="153">
        <v>113</v>
      </c>
      <c r="B565" s="165" t="s">
        <v>1725</v>
      </c>
      <c r="C565" s="166" t="s">
        <v>1726</v>
      </c>
      <c r="D565" s="155" t="s">
        <v>1726</v>
      </c>
    </row>
    <row r="566" spans="1:4" ht="12" customHeight="1">
      <c r="A566" s="167"/>
      <c r="B566" s="111" t="s">
        <v>1727</v>
      </c>
      <c r="C566" s="140"/>
      <c r="D566" s="157" t="s">
        <v>1799</v>
      </c>
    </row>
    <row r="567" spans="1:4" ht="12" customHeight="1">
      <c r="A567" s="167"/>
      <c r="B567" s="111" t="s">
        <v>1729</v>
      </c>
      <c r="C567" s="140"/>
      <c r="D567" s="172" t="s">
        <v>1839</v>
      </c>
    </row>
    <row r="568" spans="1:4" ht="12" customHeight="1" thickBot="1">
      <c r="A568" s="169"/>
      <c r="B568" s="170" t="s">
        <v>1731</v>
      </c>
      <c r="C568" s="171"/>
      <c r="D568" s="173">
        <v>867.5</v>
      </c>
    </row>
    <row r="569" spans="1:4" ht="9" customHeight="1" thickBot="1">
      <c r="A569" s="372"/>
      <c r="B569" s="373"/>
      <c r="C569" s="373"/>
      <c r="D569" s="374"/>
    </row>
    <row r="570" spans="1:4" ht="12" customHeight="1">
      <c r="A570" s="153">
        <v>114</v>
      </c>
      <c r="B570" s="165" t="s">
        <v>1725</v>
      </c>
      <c r="C570" s="166" t="s">
        <v>1726</v>
      </c>
      <c r="D570" s="155" t="s">
        <v>1726</v>
      </c>
    </row>
    <row r="571" spans="1:4" ht="12" customHeight="1">
      <c r="A571" s="156"/>
      <c r="B571" s="111" t="s">
        <v>1727</v>
      </c>
      <c r="C571" s="293"/>
      <c r="D571" s="157" t="s">
        <v>1799</v>
      </c>
    </row>
    <row r="572" spans="1:4" ht="12" customHeight="1">
      <c r="A572" s="294"/>
      <c r="B572" s="207" t="s">
        <v>1729</v>
      </c>
      <c r="C572" s="295"/>
      <c r="D572" s="296" t="s">
        <v>1840</v>
      </c>
    </row>
    <row r="573" spans="1:4" ht="12" customHeight="1" thickBot="1">
      <c r="A573" s="150"/>
      <c r="B573" s="176" t="s">
        <v>1731</v>
      </c>
      <c r="C573" s="177"/>
      <c r="D573" s="184">
        <v>857.8</v>
      </c>
    </row>
    <row r="574" spans="1:4" ht="10.5" customHeight="1" thickBot="1">
      <c r="A574" s="372"/>
      <c r="B574" s="373"/>
      <c r="C574" s="373"/>
      <c r="D574" s="374"/>
    </row>
    <row r="575" spans="1:4" ht="12" customHeight="1">
      <c r="A575" s="153">
        <v>115</v>
      </c>
      <c r="B575" s="165" t="s">
        <v>1725</v>
      </c>
      <c r="C575" s="166" t="s">
        <v>1726</v>
      </c>
      <c r="D575" s="155" t="s">
        <v>1726</v>
      </c>
    </row>
    <row r="576" spans="1:4" ht="12" customHeight="1">
      <c r="A576" s="167"/>
      <c r="B576" s="111" t="s">
        <v>1727</v>
      </c>
      <c r="C576" s="140"/>
      <c r="D576" s="157" t="s">
        <v>1799</v>
      </c>
    </row>
    <row r="577" spans="1:4" ht="12" customHeight="1">
      <c r="A577" s="167"/>
      <c r="B577" s="111" t="s">
        <v>1729</v>
      </c>
      <c r="C577" s="140"/>
      <c r="D577" s="172" t="s">
        <v>1841</v>
      </c>
    </row>
    <row r="578" spans="1:4" ht="12" customHeight="1" thickBot="1">
      <c r="A578" s="169"/>
      <c r="B578" s="170" t="s">
        <v>1731</v>
      </c>
      <c r="C578" s="171"/>
      <c r="D578" s="173">
        <v>853.9</v>
      </c>
    </row>
    <row r="579" spans="1:4" ht="10.5" customHeight="1" thickBot="1">
      <c r="A579" s="372"/>
      <c r="B579" s="373"/>
      <c r="C579" s="373"/>
      <c r="D579" s="374"/>
    </row>
    <row r="580" spans="1:4" ht="12" customHeight="1">
      <c r="A580" s="153">
        <v>116</v>
      </c>
      <c r="B580" s="165" t="s">
        <v>1725</v>
      </c>
      <c r="C580" s="166" t="s">
        <v>1726</v>
      </c>
      <c r="D580" s="155" t="s">
        <v>1726</v>
      </c>
    </row>
    <row r="581" spans="1:4" ht="9.75" customHeight="1">
      <c r="A581" s="167"/>
      <c r="B581" s="111" t="s">
        <v>1727</v>
      </c>
      <c r="C581" s="140"/>
      <c r="D581" s="157" t="s">
        <v>1799</v>
      </c>
    </row>
    <row r="582" spans="1:4" ht="12" customHeight="1">
      <c r="A582" s="167"/>
      <c r="B582" s="111" t="s">
        <v>1729</v>
      </c>
      <c r="C582" s="140"/>
      <c r="D582" s="172" t="s">
        <v>1842</v>
      </c>
    </row>
    <row r="583" spans="1:4" ht="12" customHeight="1" thickBot="1">
      <c r="A583" s="169"/>
      <c r="B583" s="170" t="s">
        <v>1731</v>
      </c>
      <c r="C583" s="171"/>
      <c r="D583" s="173">
        <v>871.4</v>
      </c>
    </row>
    <row r="584" spans="1:4" ht="12" customHeight="1" thickBot="1">
      <c r="A584" s="372"/>
      <c r="B584" s="373"/>
      <c r="C584" s="373"/>
      <c r="D584" s="374"/>
    </row>
    <row r="585" spans="1:4" ht="12" customHeight="1">
      <c r="A585" s="153">
        <v>117</v>
      </c>
      <c r="B585" s="165" t="s">
        <v>1725</v>
      </c>
      <c r="C585" s="166" t="s">
        <v>1726</v>
      </c>
      <c r="D585" s="155" t="s">
        <v>1726</v>
      </c>
    </row>
    <row r="586" spans="1:4" ht="12" customHeight="1">
      <c r="A586" s="167"/>
      <c r="B586" s="111" t="s">
        <v>1727</v>
      </c>
      <c r="C586" s="140"/>
      <c r="D586" s="157" t="s">
        <v>1799</v>
      </c>
    </row>
    <row r="587" spans="1:4" ht="12" customHeight="1">
      <c r="A587" s="167"/>
      <c r="B587" s="111" t="s">
        <v>1729</v>
      </c>
      <c r="C587" s="140"/>
      <c r="D587" s="172" t="s">
        <v>1843</v>
      </c>
    </row>
    <row r="588" spans="1:4" ht="12" customHeight="1" thickBot="1">
      <c r="A588" s="169"/>
      <c r="B588" s="170" t="s">
        <v>1731</v>
      </c>
      <c r="C588" s="171"/>
      <c r="D588" s="173">
        <v>886.6</v>
      </c>
    </row>
    <row r="589" spans="1:4" ht="10.5" customHeight="1" thickBot="1">
      <c r="A589" s="372"/>
      <c r="B589" s="373"/>
      <c r="C589" s="373"/>
      <c r="D589" s="374"/>
    </row>
    <row r="590" spans="1:4" ht="12" customHeight="1">
      <c r="A590" s="153">
        <v>118</v>
      </c>
      <c r="B590" s="165" t="s">
        <v>1725</v>
      </c>
      <c r="C590" s="166" t="s">
        <v>1726</v>
      </c>
      <c r="D590" s="155" t="s">
        <v>1726</v>
      </c>
    </row>
    <row r="591" spans="1:4" ht="11.25" customHeight="1">
      <c r="A591" s="167"/>
      <c r="B591" s="111" t="s">
        <v>1727</v>
      </c>
      <c r="C591" s="140"/>
      <c r="D591" s="157" t="s">
        <v>1799</v>
      </c>
    </row>
    <row r="592" spans="1:4" ht="12" customHeight="1">
      <c r="A592" s="167"/>
      <c r="B592" s="111" t="s">
        <v>1729</v>
      </c>
      <c r="C592" s="140"/>
      <c r="D592" s="172" t="s">
        <v>1844</v>
      </c>
    </row>
    <row r="593" spans="1:4" ht="12" customHeight="1" thickBot="1">
      <c r="A593" s="169"/>
      <c r="B593" s="170" t="s">
        <v>1731</v>
      </c>
      <c r="C593" s="171"/>
      <c r="D593" s="173">
        <v>836.7</v>
      </c>
    </row>
    <row r="594" spans="1:4" ht="9.75" customHeight="1" thickBot="1">
      <c r="A594" s="372"/>
      <c r="B594" s="373"/>
      <c r="C594" s="373"/>
      <c r="D594" s="374"/>
    </row>
    <row r="595" spans="1:4" ht="12" customHeight="1">
      <c r="A595" s="153">
        <v>119</v>
      </c>
      <c r="B595" s="165" t="s">
        <v>1725</v>
      </c>
      <c r="C595" s="166" t="s">
        <v>1726</v>
      </c>
      <c r="D595" s="155" t="s">
        <v>1726</v>
      </c>
    </row>
    <row r="596" spans="1:4" ht="12" customHeight="1">
      <c r="A596" s="167"/>
      <c r="B596" s="111" t="s">
        <v>1727</v>
      </c>
      <c r="C596" s="140"/>
      <c r="D596" s="157" t="s">
        <v>1799</v>
      </c>
    </row>
    <row r="597" spans="1:4" ht="12" customHeight="1">
      <c r="A597" s="167"/>
      <c r="B597" s="111" t="s">
        <v>1729</v>
      </c>
      <c r="C597" s="140"/>
      <c r="D597" s="172" t="s">
        <v>1845</v>
      </c>
    </row>
    <row r="598" spans="1:4" ht="12" customHeight="1" thickBot="1">
      <c r="A598" s="169"/>
      <c r="B598" s="170" t="s">
        <v>1731</v>
      </c>
      <c r="C598" s="171"/>
      <c r="D598" s="173">
        <v>4170.6</v>
      </c>
    </row>
    <row r="599" spans="1:4" ht="9.75" customHeight="1" thickBot="1">
      <c r="A599" s="372"/>
      <c r="B599" s="373"/>
      <c r="C599" s="373"/>
      <c r="D599" s="374"/>
    </row>
    <row r="600" spans="1:4" ht="12" customHeight="1">
      <c r="A600" s="153">
        <v>120</v>
      </c>
      <c r="B600" s="165" t="s">
        <v>1725</v>
      </c>
      <c r="C600" s="166" t="s">
        <v>1726</v>
      </c>
      <c r="D600" s="155" t="s">
        <v>1726</v>
      </c>
    </row>
    <row r="601" spans="1:4" ht="12" customHeight="1">
      <c r="A601" s="167"/>
      <c r="B601" s="111" t="s">
        <v>1727</v>
      </c>
      <c r="C601" s="140"/>
      <c r="D601" s="157" t="s">
        <v>1799</v>
      </c>
    </row>
    <row r="602" spans="1:4" ht="12" customHeight="1">
      <c r="A602" s="167"/>
      <c r="B602" s="111" t="s">
        <v>1729</v>
      </c>
      <c r="C602" s="140"/>
      <c r="D602" s="172" t="s">
        <v>1846</v>
      </c>
    </row>
    <row r="603" spans="1:4" ht="12" customHeight="1" thickBot="1">
      <c r="A603" s="169"/>
      <c r="B603" s="170" t="s">
        <v>1731</v>
      </c>
      <c r="C603" s="171"/>
      <c r="D603" s="173">
        <v>2813.6</v>
      </c>
    </row>
    <row r="604" spans="1:4" ht="12" customHeight="1" thickBot="1">
      <c r="A604" s="372"/>
      <c r="B604" s="373"/>
      <c r="C604" s="373"/>
      <c r="D604" s="374"/>
    </row>
    <row r="605" spans="1:4" ht="12" customHeight="1">
      <c r="A605" s="153">
        <v>121</v>
      </c>
      <c r="B605" s="165" t="s">
        <v>1725</v>
      </c>
      <c r="C605" s="166" t="s">
        <v>1726</v>
      </c>
      <c r="D605" s="155" t="s">
        <v>1726</v>
      </c>
    </row>
    <row r="606" spans="1:4" ht="12" customHeight="1">
      <c r="A606" s="167"/>
      <c r="B606" s="111" t="s">
        <v>1727</v>
      </c>
      <c r="C606" s="140"/>
      <c r="D606" s="157" t="s">
        <v>1799</v>
      </c>
    </row>
    <row r="607" spans="1:4" ht="12" customHeight="1">
      <c r="A607" s="167"/>
      <c r="B607" s="111" t="s">
        <v>1729</v>
      </c>
      <c r="C607" s="140"/>
      <c r="D607" s="172" t="s">
        <v>1847</v>
      </c>
    </row>
    <row r="608" spans="1:4" ht="12" customHeight="1" thickBot="1">
      <c r="A608" s="169"/>
      <c r="B608" s="170" t="s">
        <v>1731</v>
      </c>
      <c r="C608" s="171"/>
      <c r="D608" s="173">
        <v>2797.7</v>
      </c>
    </row>
    <row r="609" spans="1:4" ht="9" customHeight="1" thickBot="1">
      <c r="A609" s="372"/>
      <c r="B609" s="373"/>
      <c r="C609" s="373"/>
      <c r="D609" s="374"/>
    </row>
    <row r="610" spans="1:4" ht="12" customHeight="1">
      <c r="A610" s="153">
        <v>122</v>
      </c>
      <c r="B610" s="165" t="s">
        <v>1725</v>
      </c>
      <c r="C610" s="166" t="s">
        <v>1726</v>
      </c>
      <c r="D610" s="155" t="s">
        <v>1726</v>
      </c>
    </row>
    <row r="611" spans="1:4" ht="12" customHeight="1">
      <c r="A611" s="167"/>
      <c r="B611" s="111" t="s">
        <v>1727</v>
      </c>
      <c r="C611" s="140"/>
      <c r="D611" s="157" t="s">
        <v>1799</v>
      </c>
    </row>
    <row r="612" spans="1:4" ht="12" customHeight="1">
      <c r="A612" s="167"/>
      <c r="B612" s="111" t="s">
        <v>1729</v>
      </c>
      <c r="C612" s="140"/>
      <c r="D612" s="172" t="s">
        <v>1848</v>
      </c>
    </row>
    <row r="613" spans="1:4" ht="12" customHeight="1" thickBot="1">
      <c r="A613" s="169"/>
      <c r="B613" s="170" t="s">
        <v>1731</v>
      </c>
      <c r="C613" s="171"/>
      <c r="D613" s="173">
        <v>829.7</v>
      </c>
    </row>
    <row r="614" spans="1:4" ht="11.25" customHeight="1" thickBot="1">
      <c r="A614" s="372"/>
      <c r="B614" s="373"/>
      <c r="C614" s="373"/>
      <c r="D614" s="374"/>
    </row>
    <row r="615" spans="1:4" ht="12.75" customHeight="1">
      <c r="A615" s="153">
        <v>123</v>
      </c>
      <c r="B615" s="165" t="s">
        <v>1725</v>
      </c>
      <c r="C615" s="166" t="s">
        <v>1726</v>
      </c>
      <c r="D615" s="155" t="s">
        <v>1726</v>
      </c>
    </row>
    <row r="616" spans="1:4" ht="12" customHeight="1">
      <c r="A616" s="167"/>
      <c r="B616" s="111" t="s">
        <v>1727</v>
      </c>
      <c r="C616" s="140"/>
      <c r="D616" s="157" t="s">
        <v>1799</v>
      </c>
    </row>
    <row r="617" spans="1:4" ht="12" customHeight="1">
      <c r="A617" s="167"/>
      <c r="B617" s="111" t="s">
        <v>1729</v>
      </c>
      <c r="C617" s="140"/>
      <c r="D617" s="172" t="s">
        <v>1849</v>
      </c>
    </row>
    <row r="618" spans="1:4" ht="12" customHeight="1" thickBot="1">
      <c r="A618" s="169"/>
      <c r="B618" s="170" t="s">
        <v>1731</v>
      </c>
      <c r="C618" s="171"/>
      <c r="D618" s="173">
        <v>1448</v>
      </c>
    </row>
    <row r="619" spans="1:4" ht="9.75" customHeight="1" thickBot="1">
      <c r="A619" s="372"/>
      <c r="B619" s="373"/>
      <c r="C619" s="373"/>
      <c r="D619" s="374"/>
    </row>
    <row r="620" spans="1:4" ht="12" customHeight="1">
      <c r="A620" s="153">
        <v>124</v>
      </c>
      <c r="B620" s="165" t="s">
        <v>1725</v>
      </c>
      <c r="C620" s="166" t="s">
        <v>1726</v>
      </c>
      <c r="D620" s="155" t="s">
        <v>1726</v>
      </c>
    </row>
    <row r="621" spans="1:4" ht="12" customHeight="1">
      <c r="A621" s="167"/>
      <c r="B621" s="111" t="s">
        <v>1727</v>
      </c>
      <c r="C621" s="140"/>
      <c r="D621" s="157" t="s">
        <v>1799</v>
      </c>
    </row>
    <row r="622" spans="1:4" ht="12" customHeight="1">
      <c r="A622" s="167"/>
      <c r="B622" s="111" t="s">
        <v>1729</v>
      </c>
      <c r="C622" s="140"/>
      <c r="D622" s="172" t="s">
        <v>1850</v>
      </c>
    </row>
    <row r="623" spans="1:4" ht="12" customHeight="1" thickBot="1">
      <c r="A623" s="169"/>
      <c r="B623" s="170" t="s">
        <v>1731</v>
      </c>
      <c r="C623" s="171"/>
      <c r="D623" s="173">
        <v>928.3</v>
      </c>
    </row>
    <row r="624" spans="1:4" ht="9" customHeight="1" thickBot="1">
      <c r="A624" s="372"/>
      <c r="B624" s="373"/>
      <c r="C624" s="373"/>
      <c r="D624" s="374"/>
    </row>
    <row r="625" spans="1:4" ht="12" customHeight="1">
      <c r="A625" s="153">
        <v>125</v>
      </c>
      <c r="B625" s="165" t="s">
        <v>1725</v>
      </c>
      <c r="C625" s="166" t="s">
        <v>1726</v>
      </c>
      <c r="D625" s="155" t="s">
        <v>1726</v>
      </c>
    </row>
    <row r="626" spans="1:4" ht="12" customHeight="1">
      <c r="A626" s="167"/>
      <c r="B626" s="111" t="s">
        <v>1727</v>
      </c>
      <c r="C626" s="140"/>
      <c r="D626" s="157" t="s">
        <v>1799</v>
      </c>
    </row>
    <row r="627" spans="1:4" ht="12" customHeight="1">
      <c r="A627" s="167"/>
      <c r="B627" s="111" t="s">
        <v>1729</v>
      </c>
      <c r="C627" s="140"/>
      <c r="D627" s="172" t="s">
        <v>1851</v>
      </c>
    </row>
    <row r="628" spans="1:4" ht="12" customHeight="1" thickBot="1">
      <c r="A628" s="169"/>
      <c r="B628" s="170" t="s">
        <v>1731</v>
      </c>
      <c r="C628" s="171"/>
      <c r="D628" s="173">
        <v>3241</v>
      </c>
    </row>
    <row r="629" spans="1:4" ht="12" customHeight="1" thickBot="1">
      <c r="A629" s="372"/>
      <c r="B629" s="373"/>
      <c r="C629" s="373"/>
      <c r="D629" s="374"/>
    </row>
    <row r="630" spans="1:4" ht="12" customHeight="1">
      <c r="A630" s="153">
        <v>126</v>
      </c>
      <c r="B630" s="165" t="s">
        <v>1725</v>
      </c>
      <c r="C630" s="166" t="s">
        <v>1726</v>
      </c>
      <c r="D630" s="155" t="s">
        <v>1726</v>
      </c>
    </row>
    <row r="631" spans="1:4" ht="12" customHeight="1">
      <c r="A631" s="167"/>
      <c r="B631" s="111" t="s">
        <v>1727</v>
      </c>
      <c r="C631" s="140"/>
      <c r="D631" s="157" t="s">
        <v>1799</v>
      </c>
    </row>
    <row r="632" spans="1:4" ht="12" customHeight="1">
      <c r="A632" s="167"/>
      <c r="B632" s="111" t="s">
        <v>1729</v>
      </c>
      <c r="C632" s="140"/>
      <c r="D632" s="172" t="s">
        <v>1852</v>
      </c>
    </row>
    <row r="633" spans="1:4" ht="12" customHeight="1" thickBot="1">
      <c r="A633" s="169"/>
      <c r="B633" s="170" t="s">
        <v>1731</v>
      </c>
      <c r="C633" s="171"/>
      <c r="D633" s="173">
        <v>970.1</v>
      </c>
    </row>
    <row r="634" spans="1:4" ht="9" customHeight="1" thickBot="1">
      <c r="A634" s="372"/>
      <c r="B634" s="373"/>
      <c r="C634" s="373"/>
      <c r="D634" s="374"/>
    </row>
    <row r="635" spans="1:4" ht="12" customHeight="1">
      <c r="A635" s="153">
        <v>127</v>
      </c>
      <c r="B635" s="165" t="s">
        <v>1725</v>
      </c>
      <c r="C635" s="166" t="s">
        <v>1726</v>
      </c>
      <c r="D635" s="155" t="s">
        <v>1726</v>
      </c>
    </row>
    <row r="636" spans="1:4" ht="12" customHeight="1">
      <c r="A636" s="167"/>
      <c r="B636" s="111" t="s">
        <v>1727</v>
      </c>
      <c r="C636" s="140"/>
      <c r="D636" s="157" t="s">
        <v>1799</v>
      </c>
    </row>
    <row r="637" spans="1:4" ht="12" customHeight="1">
      <c r="A637" s="167"/>
      <c r="B637" s="111" t="s">
        <v>1729</v>
      </c>
      <c r="C637" s="140"/>
      <c r="D637" s="172" t="s">
        <v>1853</v>
      </c>
    </row>
    <row r="638" spans="1:4" ht="12" customHeight="1" thickBot="1">
      <c r="A638" s="169"/>
      <c r="B638" s="170" t="s">
        <v>1731</v>
      </c>
      <c r="C638" s="171"/>
      <c r="D638" s="173">
        <v>1419.1</v>
      </c>
    </row>
    <row r="639" spans="1:4" ht="12" customHeight="1" thickBot="1">
      <c r="A639" s="372"/>
      <c r="B639" s="373"/>
      <c r="C639" s="373"/>
      <c r="D639" s="374"/>
    </row>
    <row r="640" spans="1:4" ht="12" customHeight="1">
      <c r="A640" s="153">
        <v>128</v>
      </c>
      <c r="B640" s="165" t="s">
        <v>1725</v>
      </c>
      <c r="C640" s="166" t="s">
        <v>1726</v>
      </c>
      <c r="D640" s="155" t="s">
        <v>1726</v>
      </c>
    </row>
    <row r="641" spans="1:4" ht="12" customHeight="1">
      <c r="A641" s="167"/>
      <c r="B641" s="111" t="s">
        <v>1727</v>
      </c>
      <c r="C641" s="140"/>
      <c r="D641" s="157" t="s">
        <v>1799</v>
      </c>
    </row>
    <row r="642" spans="1:4" ht="12" customHeight="1">
      <c r="A642" s="167"/>
      <c r="B642" s="111" t="s">
        <v>1729</v>
      </c>
      <c r="C642" s="140"/>
      <c r="D642" s="172" t="s">
        <v>1854</v>
      </c>
    </row>
    <row r="643" spans="1:4" ht="12" customHeight="1" thickBot="1">
      <c r="A643" s="169"/>
      <c r="B643" s="170" t="s">
        <v>1731</v>
      </c>
      <c r="C643" s="171"/>
      <c r="D643" s="173">
        <v>966.6</v>
      </c>
    </row>
    <row r="644" spans="1:4" ht="12" customHeight="1" thickBot="1">
      <c r="A644" s="372"/>
      <c r="B644" s="373"/>
      <c r="C644" s="373"/>
      <c r="D644" s="374"/>
    </row>
    <row r="645" spans="1:4" ht="12" customHeight="1">
      <c r="A645" s="153">
        <v>129</v>
      </c>
      <c r="B645" s="165" t="s">
        <v>1725</v>
      </c>
      <c r="C645" s="166" t="s">
        <v>1726</v>
      </c>
      <c r="D645" s="155" t="s">
        <v>1726</v>
      </c>
    </row>
    <row r="646" spans="1:4" ht="12" customHeight="1">
      <c r="A646" s="167"/>
      <c r="B646" s="111" t="s">
        <v>1727</v>
      </c>
      <c r="C646" s="140"/>
      <c r="D646" s="157" t="s">
        <v>1799</v>
      </c>
    </row>
    <row r="647" spans="1:4" ht="12" customHeight="1">
      <c r="A647" s="167"/>
      <c r="B647" s="111" t="s">
        <v>1729</v>
      </c>
      <c r="C647" s="140"/>
      <c r="D647" s="172" t="s">
        <v>1855</v>
      </c>
    </row>
    <row r="648" spans="1:4" ht="12" customHeight="1" thickBot="1">
      <c r="A648" s="169"/>
      <c r="B648" s="170" t="s">
        <v>1731</v>
      </c>
      <c r="C648" s="171"/>
      <c r="D648" s="173">
        <v>1478.9</v>
      </c>
    </row>
    <row r="649" spans="1:4" ht="12" customHeight="1" thickBot="1">
      <c r="A649" s="372"/>
      <c r="B649" s="373"/>
      <c r="C649" s="373"/>
      <c r="D649" s="374"/>
    </row>
    <row r="650" spans="1:4" ht="12" customHeight="1">
      <c r="A650" s="153">
        <v>130</v>
      </c>
      <c r="B650" s="165" t="s">
        <v>1725</v>
      </c>
      <c r="C650" s="166" t="s">
        <v>1726</v>
      </c>
      <c r="D650" s="155" t="s">
        <v>1726</v>
      </c>
    </row>
    <row r="651" spans="1:4" ht="12" customHeight="1">
      <c r="A651" s="167"/>
      <c r="B651" s="111" t="s">
        <v>1727</v>
      </c>
      <c r="C651" s="140"/>
      <c r="D651" s="157" t="s">
        <v>1799</v>
      </c>
    </row>
    <row r="652" spans="1:4" ht="12" customHeight="1">
      <c r="A652" s="167"/>
      <c r="B652" s="111" t="s">
        <v>1729</v>
      </c>
      <c r="C652" s="140"/>
      <c r="D652" s="172" t="s">
        <v>1856</v>
      </c>
    </row>
    <row r="653" spans="1:4" ht="12" customHeight="1" thickBot="1">
      <c r="A653" s="169"/>
      <c r="B653" s="170" t="s">
        <v>1731</v>
      </c>
      <c r="C653" s="171"/>
      <c r="D653" s="173">
        <v>1101.2</v>
      </c>
    </row>
    <row r="654" spans="1:4" ht="9.75" customHeight="1" thickBot="1">
      <c r="A654" s="372"/>
      <c r="B654" s="373"/>
      <c r="C654" s="373"/>
      <c r="D654" s="374"/>
    </row>
    <row r="655" spans="1:4" ht="12" customHeight="1">
      <c r="A655" s="153">
        <v>131</v>
      </c>
      <c r="B655" s="165" t="s">
        <v>1725</v>
      </c>
      <c r="C655" s="166" t="s">
        <v>1726</v>
      </c>
      <c r="D655" s="155" t="s">
        <v>1726</v>
      </c>
    </row>
    <row r="656" spans="1:4" ht="12" customHeight="1">
      <c r="A656" s="167"/>
      <c r="B656" s="111" t="s">
        <v>1727</v>
      </c>
      <c r="C656" s="140"/>
      <c r="D656" s="157" t="s">
        <v>1799</v>
      </c>
    </row>
    <row r="657" spans="1:4" ht="12" customHeight="1">
      <c r="A657" s="167"/>
      <c r="B657" s="111" t="s">
        <v>1729</v>
      </c>
      <c r="C657" s="140"/>
      <c r="D657" s="172" t="s">
        <v>1857</v>
      </c>
    </row>
    <row r="658" spans="1:4" ht="12" customHeight="1" thickBot="1">
      <c r="A658" s="169"/>
      <c r="B658" s="170" t="s">
        <v>1731</v>
      </c>
      <c r="C658" s="171"/>
      <c r="D658" s="173">
        <v>1453.6</v>
      </c>
    </row>
    <row r="659" spans="1:4" ht="12" customHeight="1" thickBot="1">
      <c r="A659" s="372"/>
      <c r="B659" s="373"/>
      <c r="C659" s="373"/>
      <c r="D659" s="374"/>
    </row>
    <row r="660" spans="1:4" ht="12" customHeight="1">
      <c r="A660" s="153">
        <v>132</v>
      </c>
      <c r="B660" s="165" t="s">
        <v>1725</v>
      </c>
      <c r="C660" s="166" t="s">
        <v>1726</v>
      </c>
      <c r="D660" s="155" t="s">
        <v>1726</v>
      </c>
    </row>
    <row r="661" spans="1:4" ht="12" customHeight="1">
      <c r="A661" s="167"/>
      <c r="B661" s="111" t="s">
        <v>1727</v>
      </c>
      <c r="C661" s="140"/>
      <c r="D661" s="157" t="s">
        <v>1799</v>
      </c>
    </row>
    <row r="662" spans="1:4" ht="12" customHeight="1">
      <c r="A662" s="167"/>
      <c r="B662" s="111" t="s">
        <v>1729</v>
      </c>
      <c r="C662" s="140"/>
      <c r="D662" s="172" t="s">
        <v>1858</v>
      </c>
    </row>
    <row r="663" spans="1:4" ht="12" customHeight="1" thickBot="1">
      <c r="A663" s="169"/>
      <c r="B663" s="170" t="s">
        <v>1731</v>
      </c>
      <c r="C663" s="171"/>
      <c r="D663" s="173">
        <v>817.8</v>
      </c>
    </row>
    <row r="664" spans="1:4" ht="12" customHeight="1" thickBot="1">
      <c r="A664" s="175"/>
      <c r="B664" s="176"/>
      <c r="C664" s="177"/>
      <c r="D664" s="178"/>
    </row>
    <row r="665" spans="1:4" ht="12" customHeight="1">
      <c r="A665" s="153">
        <v>133</v>
      </c>
      <c r="B665" s="165" t="s">
        <v>1725</v>
      </c>
      <c r="C665" s="166" t="s">
        <v>1726</v>
      </c>
      <c r="D665" s="155" t="s">
        <v>1726</v>
      </c>
    </row>
    <row r="666" spans="1:4" ht="12" customHeight="1">
      <c r="A666" s="167"/>
      <c r="B666" s="111" t="s">
        <v>1727</v>
      </c>
      <c r="C666" s="140"/>
      <c r="D666" s="157" t="s">
        <v>1799</v>
      </c>
    </row>
    <row r="667" spans="1:4" ht="12" customHeight="1">
      <c r="A667" s="167"/>
      <c r="B667" s="111" t="s">
        <v>1729</v>
      </c>
      <c r="C667" s="140"/>
      <c r="D667" s="172" t="s">
        <v>1859</v>
      </c>
    </row>
    <row r="668" spans="1:4" ht="12" customHeight="1" thickBot="1">
      <c r="A668" s="169"/>
      <c r="B668" s="170" t="s">
        <v>1731</v>
      </c>
      <c r="C668" s="171"/>
      <c r="D668" s="173">
        <v>1069</v>
      </c>
    </row>
    <row r="669" spans="1:4" ht="12" customHeight="1" thickBot="1">
      <c r="A669" s="372"/>
      <c r="B669" s="373"/>
      <c r="C669" s="373"/>
      <c r="D669" s="374"/>
    </row>
    <row r="670" spans="1:4" ht="12" customHeight="1">
      <c r="A670" s="153">
        <v>134</v>
      </c>
      <c r="B670" s="165" t="s">
        <v>1725</v>
      </c>
      <c r="C670" s="166" t="s">
        <v>1726</v>
      </c>
      <c r="D670" s="155" t="s">
        <v>1726</v>
      </c>
    </row>
    <row r="671" spans="1:4" ht="12" customHeight="1">
      <c r="A671" s="167"/>
      <c r="B671" s="111" t="s">
        <v>1727</v>
      </c>
      <c r="C671" s="140"/>
      <c r="D671" s="157" t="s">
        <v>1799</v>
      </c>
    </row>
    <row r="672" spans="1:4" ht="12" customHeight="1">
      <c r="A672" s="167"/>
      <c r="B672" s="111" t="s">
        <v>1729</v>
      </c>
      <c r="C672" s="140"/>
      <c r="D672" s="172" t="s">
        <v>1860</v>
      </c>
    </row>
    <row r="673" spans="1:4" ht="12" customHeight="1" thickBot="1">
      <c r="A673" s="175"/>
      <c r="B673" s="130" t="s">
        <v>1731</v>
      </c>
      <c r="C673" s="177"/>
      <c r="D673" s="178">
        <v>1504.2</v>
      </c>
    </row>
    <row r="674" spans="1:4" ht="12" customHeight="1" thickBot="1">
      <c r="A674" s="372"/>
      <c r="B674" s="373"/>
      <c r="C674" s="373"/>
      <c r="D674" s="374"/>
    </row>
    <row r="675" spans="1:4" ht="12" customHeight="1">
      <c r="A675" s="153">
        <v>135</v>
      </c>
      <c r="B675" s="165" t="s">
        <v>1725</v>
      </c>
      <c r="C675" s="166" t="s">
        <v>1726</v>
      </c>
      <c r="D675" s="155" t="s">
        <v>1726</v>
      </c>
    </row>
    <row r="676" spans="1:4" ht="12" customHeight="1">
      <c r="A676" s="167"/>
      <c r="B676" s="111" t="s">
        <v>1727</v>
      </c>
      <c r="C676" s="140"/>
      <c r="D676" s="157" t="s">
        <v>1799</v>
      </c>
    </row>
    <row r="677" spans="1:4" ht="12" customHeight="1">
      <c r="A677" s="167"/>
      <c r="B677" s="111" t="s">
        <v>1729</v>
      </c>
      <c r="C677" s="140"/>
      <c r="D677" s="172" t="s">
        <v>1861</v>
      </c>
    </row>
    <row r="678" spans="1:4" ht="12" customHeight="1" thickBot="1">
      <c r="A678" s="169"/>
      <c r="B678" s="170" t="s">
        <v>1731</v>
      </c>
      <c r="C678" s="171"/>
      <c r="D678" s="173">
        <v>783.7</v>
      </c>
    </row>
    <row r="679" spans="1:4" ht="11.25" customHeight="1" thickBot="1">
      <c r="A679" s="372"/>
      <c r="B679" s="373"/>
      <c r="C679" s="373"/>
      <c r="D679" s="374"/>
    </row>
    <row r="680" spans="1:4" ht="12" customHeight="1">
      <c r="A680" s="153">
        <v>136</v>
      </c>
      <c r="B680" s="165" t="s">
        <v>1725</v>
      </c>
      <c r="C680" s="166" t="s">
        <v>1726</v>
      </c>
      <c r="D680" s="155" t="s">
        <v>1726</v>
      </c>
    </row>
    <row r="681" spans="1:4" ht="12" customHeight="1">
      <c r="A681" s="167"/>
      <c r="B681" s="111" t="s">
        <v>1727</v>
      </c>
      <c r="C681" s="140"/>
      <c r="D681" s="157" t="s">
        <v>1799</v>
      </c>
    </row>
    <row r="682" spans="1:4" ht="12" customHeight="1">
      <c r="A682" s="167"/>
      <c r="B682" s="111" t="s">
        <v>1729</v>
      </c>
      <c r="C682" s="140"/>
      <c r="D682" s="172" t="s">
        <v>1862</v>
      </c>
    </row>
    <row r="683" spans="1:4" ht="12" customHeight="1" thickBot="1">
      <c r="A683" s="169"/>
      <c r="B683" s="170" t="s">
        <v>1731</v>
      </c>
      <c r="C683" s="171"/>
      <c r="D683" s="173">
        <v>807.7</v>
      </c>
    </row>
    <row r="684" spans="1:4" ht="9" customHeight="1" thickBot="1">
      <c r="A684" s="372"/>
      <c r="B684" s="373"/>
      <c r="C684" s="373"/>
      <c r="D684" s="374"/>
    </row>
    <row r="685" spans="1:4" ht="12" customHeight="1">
      <c r="A685" s="153">
        <v>137</v>
      </c>
      <c r="B685" s="165" t="s">
        <v>1725</v>
      </c>
      <c r="C685" s="166" t="s">
        <v>1726</v>
      </c>
      <c r="D685" s="155" t="s">
        <v>1726</v>
      </c>
    </row>
    <row r="686" spans="1:4" ht="12" customHeight="1">
      <c r="A686" s="167"/>
      <c r="B686" s="111" t="s">
        <v>1727</v>
      </c>
      <c r="C686" s="140"/>
      <c r="D686" s="157" t="s">
        <v>1799</v>
      </c>
    </row>
    <row r="687" spans="1:4" ht="12" customHeight="1">
      <c r="A687" s="167"/>
      <c r="B687" s="111" t="s">
        <v>1729</v>
      </c>
      <c r="C687" s="140"/>
      <c r="D687" s="172" t="s">
        <v>1863</v>
      </c>
    </row>
    <row r="688" spans="1:4" ht="12" customHeight="1" thickBot="1">
      <c r="A688" s="169"/>
      <c r="B688" s="170" t="s">
        <v>1731</v>
      </c>
      <c r="C688" s="171"/>
      <c r="D688" s="173">
        <v>776.8</v>
      </c>
    </row>
    <row r="689" spans="1:4" ht="10.5" customHeight="1" thickBot="1">
      <c r="A689" s="372"/>
      <c r="B689" s="373"/>
      <c r="C689" s="373"/>
      <c r="D689" s="374"/>
    </row>
    <row r="690" spans="1:4" ht="12" customHeight="1">
      <c r="A690" s="153">
        <v>138</v>
      </c>
      <c r="B690" s="165" t="s">
        <v>1725</v>
      </c>
      <c r="C690" s="166" t="s">
        <v>1726</v>
      </c>
      <c r="D690" s="155" t="s">
        <v>1726</v>
      </c>
    </row>
    <row r="691" spans="1:4" ht="12" customHeight="1">
      <c r="A691" s="167"/>
      <c r="B691" s="111" t="s">
        <v>1727</v>
      </c>
      <c r="C691" s="140"/>
      <c r="D691" s="157" t="s">
        <v>1864</v>
      </c>
    </row>
    <row r="692" spans="1:4" ht="12" customHeight="1">
      <c r="A692" s="167"/>
      <c r="B692" s="111" t="s">
        <v>1729</v>
      </c>
      <c r="C692" s="140"/>
      <c r="D692" s="172" t="s">
        <v>1865</v>
      </c>
    </row>
    <row r="693" spans="1:4" ht="12" customHeight="1" thickBot="1">
      <c r="A693" s="169"/>
      <c r="B693" s="170" t="s">
        <v>1731</v>
      </c>
      <c r="C693" s="171"/>
      <c r="D693" s="173">
        <v>113.8</v>
      </c>
    </row>
    <row r="694" spans="1:4" ht="10.5" customHeight="1" thickBot="1">
      <c r="A694" s="372"/>
      <c r="B694" s="373"/>
      <c r="C694" s="373"/>
      <c r="D694" s="374"/>
    </row>
    <row r="695" spans="1:4" ht="12" customHeight="1">
      <c r="A695" s="153">
        <v>139</v>
      </c>
      <c r="B695" s="165" t="s">
        <v>1725</v>
      </c>
      <c r="C695" s="166" t="s">
        <v>1726</v>
      </c>
      <c r="D695" s="155" t="s">
        <v>1726</v>
      </c>
    </row>
    <row r="696" spans="1:4" ht="12" customHeight="1">
      <c r="A696" s="167"/>
      <c r="B696" s="111" t="s">
        <v>1727</v>
      </c>
      <c r="C696" s="140"/>
      <c r="D696" s="157" t="s">
        <v>1864</v>
      </c>
    </row>
    <row r="697" spans="1:4" ht="12" customHeight="1">
      <c r="A697" s="167"/>
      <c r="B697" s="111" t="s">
        <v>1729</v>
      </c>
      <c r="C697" s="140"/>
      <c r="D697" s="172" t="s">
        <v>1866</v>
      </c>
    </row>
    <row r="698" spans="1:4" ht="12" customHeight="1" thickBot="1">
      <c r="A698" s="169"/>
      <c r="B698" s="170" t="s">
        <v>1731</v>
      </c>
      <c r="C698" s="171"/>
      <c r="D698" s="173">
        <v>135.4</v>
      </c>
    </row>
    <row r="699" spans="1:4" ht="9.75" customHeight="1" thickBot="1">
      <c r="A699" s="372"/>
      <c r="B699" s="373"/>
      <c r="C699" s="373"/>
      <c r="D699" s="374"/>
    </row>
    <row r="700" spans="1:4" ht="12" customHeight="1">
      <c r="A700" s="153">
        <v>140</v>
      </c>
      <c r="B700" s="165" t="s">
        <v>1725</v>
      </c>
      <c r="C700" s="166" t="s">
        <v>1726</v>
      </c>
      <c r="D700" s="155" t="s">
        <v>1726</v>
      </c>
    </row>
    <row r="701" spans="1:4" ht="12" customHeight="1">
      <c r="A701" s="167"/>
      <c r="B701" s="111" t="s">
        <v>1727</v>
      </c>
      <c r="C701" s="140"/>
      <c r="D701" s="157" t="s">
        <v>1864</v>
      </c>
    </row>
    <row r="702" spans="1:4" ht="12" customHeight="1">
      <c r="A702" s="167"/>
      <c r="B702" s="111" t="s">
        <v>1729</v>
      </c>
      <c r="C702" s="140"/>
      <c r="D702" s="172" t="s">
        <v>1867</v>
      </c>
    </row>
    <row r="703" spans="1:4" ht="12" customHeight="1" thickBot="1">
      <c r="A703" s="169"/>
      <c r="B703" s="170" t="s">
        <v>1731</v>
      </c>
      <c r="C703" s="171"/>
      <c r="D703" s="173">
        <v>464.1</v>
      </c>
    </row>
    <row r="704" spans="1:4" ht="10.5" customHeight="1" thickBot="1">
      <c r="A704" s="372"/>
      <c r="B704" s="373"/>
      <c r="C704" s="373"/>
      <c r="D704" s="374"/>
    </row>
    <row r="705" spans="1:4" ht="12" customHeight="1">
      <c r="A705" s="153">
        <v>141</v>
      </c>
      <c r="B705" s="165" t="s">
        <v>1725</v>
      </c>
      <c r="C705" s="166" t="s">
        <v>1726</v>
      </c>
      <c r="D705" s="155" t="s">
        <v>1726</v>
      </c>
    </row>
    <row r="706" spans="1:4" ht="12" customHeight="1">
      <c r="A706" s="167"/>
      <c r="B706" s="111" t="s">
        <v>1727</v>
      </c>
      <c r="C706" s="140"/>
      <c r="D706" s="157" t="s">
        <v>1864</v>
      </c>
    </row>
    <row r="707" spans="1:4" ht="12" customHeight="1">
      <c r="A707" s="167"/>
      <c r="B707" s="111" t="s">
        <v>1729</v>
      </c>
      <c r="C707" s="140"/>
      <c r="D707" s="172" t="s">
        <v>1868</v>
      </c>
    </row>
    <row r="708" spans="1:4" ht="12" customHeight="1" thickBot="1">
      <c r="A708" s="169"/>
      <c r="B708" s="170" t="s">
        <v>1731</v>
      </c>
      <c r="C708" s="171"/>
      <c r="D708" s="173">
        <v>765.6</v>
      </c>
    </row>
    <row r="709" spans="1:4" ht="9.75" customHeight="1" thickBot="1">
      <c r="A709" s="372"/>
      <c r="B709" s="373"/>
      <c r="C709" s="373"/>
      <c r="D709" s="374"/>
    </row>
    <row r="710" spans="1:4" ht="12" customHeight="1">
      <c r="A710" s="153">
        <v>142</v>
      </c>
      <c r="B710" s="165" t="s">
        <v>1725</v>
      </c>
      <c r="C710" s="166" t="s">
        <v>1726</v>
      </c>
      <c r="D710" s="155" t="s">
        <v>1726</v>
      </c>
    </row>
    <row r="711" spans="1:5" ht="12" customHeight="1">
      <c r="A711" s="167"/>
      <c r="B711" s="111" t="s">
        <v>1727</v>
      </c>
      <c r="C711" s="140"/>
      <c r="D711" s="157" t="s">
        <v>1864</v>
      </c>
      <c r="E711"/>
    </row>
    <row r="712" spans="1:4" ht="12" customHeight="1">
      <c r="A712" s="167"/>
      <c r="B712" s="111" t="s">
        <v>1729</v>
      </c>
      <c r="C712" s="140"/>
      <c r="D712" s="172" t="s">
        <v>1869</v>
      </c>
    </row>
    <row r="713" spans="1:4" ht="12" customHeight="1" thickBot="1">
      <c r="A713" s="169"/>
      <c r="B713" s="170" t="s">
        <v>1731</v>
      </c>
      <c r="C713" s="171"/>
      <c r="D713" s="173">
        <v>93.1</v>
      </c>
    </row>
    <row r="714" spans="1:4" ht="9.75" customHeight="1" thickBot="1">
      <c r="A714" s="372"/>
      <c r="B714" s="373"/>
      <c r="C714" s="373"/>
      <c r="D714" s="374"/>
    </row>
    <row r="715" spans="1:4" ht="12" customHeight="1">
      <c r="A715" s="153">
        <v>143</v>
      </c>
      <c r="B715" s="154" t="s">
        <v>1725</v>
      </c>
      <c r="C715" s="166" t="s">
        <v>1726</v>
      </c>
      <c r="D715" s="155" t="s">
        <v>1726</v>
      </c>
    </row>
    <row r="716" spans="1:4" ht="12" customHeight="1">
      <c r="A716" s="167"/>
      <c r="B716" s="124" t="s">
        <v>1727</v>
      </c>
      <c r="C716" s="140"/>
      <c r="D716" s="157" t="s">
        <v>1864</v>
      </c>
    </row>
    <row r="717" spans="1:4" ht="12" customHeight="1">
      <c r="A717" s="167"/>
      <c r="B717" s="124" t="s">
        <v>1729</v>
      </c>
      <c r="C717" s="140"/>
      <c r="D717" s="172" t="s">
        <v>1858</v>
      </c>
    </row>
    <row r="718" spans="1:4" ht="12" customHeight="1" thickBot="1">
      <c r="A718" s="169"/>
      <c r="B718" s="160" t="s">
        <v>1731</v>
      </c>
      <c r="C718" s="171"/>
      <c r="D718" s="185">
        <v>263.4</v>
      </c>
    </row>
    <row r="719" spans="1:4" ht="9.75" customHeight="1" thickBot="1">
      <c r="A719" s="372"/>
      <c r="B719" s="373"/>
      <c r="C719" s="373"/>
      <c r="D719" s="374"/>
    </row>
    <row r="720" spans="1:4" ht="12" customHeight="1">
      <c r="A720" s="153">
        <v>144</v>
      </c>
      <c r="B720" s="165" t="s">
        <v>1725</v>
      </c>
      <c r="C720" s="166" t="s">
        <v>1726</v>
      </c>
      <c r="D720" s="155" t="s">
        <v>1726</v>
      </c>
    </row>
    <row r="721" spans="1:4" ht="12" customHeight="1">
      <c r="A721" s="167"/>
      <c r="B721" s="111" t="s">
        <v>1727</v>
      </c>
      <c r="C721" s="140"/>
      <c r="D721" s="157" t="s">
        <v>1864</v>
      </c>
    </row>
    <row r="722" spans="1:4" ht="12" customHeight="1">
      <c r="A722" s="167"/>
      <c r="B722" s="111" t="s">
        <v>1729</v>
      </c>
      <c r="C722" s="140"/>
      <c r="D722" s="172" t="s">
        <v>1870</v>
      </c>
    </row>
    <row r="723" spans="1:4" ht="12" customHeight="1" thickBot="1">
      <c r="A723" s="169"/>
      <c r="B723" s="170" t="s">
        <v>1731</v>
      </c>
      <c r="C723" s="171"/>
      <c r="D723" s="173">
        <v>555.2</v>
      </c>
    </row>
    <row r="724" spans="1:4" ht="10.5" customHeight="1" thickBot="1">
      <c r="A724" s="372"/>
      <c r="B724" s="373"/>
      <c r="C724" s="373"/>
      <c r="D724" s="374"/>
    </row>
    <row r="725" spans="1:4" ht="12" customHeight="1">
      <c r="A725" s="153">
        <v>145</v>
      </c>
      <c r="B725" s="165" t="s">
        <v>1725</v>
      </c>
      <c r="C725" s="166" t="s">
        <v>1726</v>
      </c>
      <c r="D725" s="155" t="s">
        <v>1726</v>
      </c>
    </row>
    <row r="726" spans="1:4" ht="12" customHeight="1">
      <c r="A726" s="167"/>
      <c r="B726" s="111" t="s">
        <v>1727</v>
      </c>
      <c r="C726" s="140"/>
      <c r="D726" s="157" t="s">
        <v>1864</v>
      </c>
    </row>
    <row r="727" spans="1:4" ht="12" customHeight="1">
      <c r="A727" s="167"/>
      <c r="B727" s="111" t="s">
        <v>1729</v>
      </c>
      <c r="C727" s="140"/>
      <c r="D727" s="172" t="s">
        <v>1862</v>
      </c>
    </row>
    <row r="728" spans="1:4" ht="12" customHeight="1" thickBot="1">
      <c r="A728" s="169"/>
      <c r="B728" s="170" t="s">
        <v>1731</v>
      </c>
      <c r="C728" s="171"/>
      <c r="D728" s="173">
        <v>573.4</v>
      </c>
    </row>
    <row r="729" spans="1:4" ht="9.75" customHeight="1" thickBot="1">
      <c r="A729" s="372"/>
      <c r="B729" s="373"/>
      <c r="C729" s="373"/>
      <c r="D729" s="374"/>
    </row>
    <row r="730" spans="1:4" ht="12" customHeight="1">
      <c r="A730" s="153">
        <v>146</v>
      </c>
      <c r="B730" s="165" t="s">
        <v>1725</v>
      </c>
      <c r="C730" s="186" t="s">
        <v>1726</v>
      </c>
      <c r="D730" s="155" t="s">
        <v>1726</v>
      </c>
    </row>
    <row r="731" spans="1:4" ht="12" customHeight="1">
      <c r="A731" s="167"/>
      <c r="B731" s="111" t="s">
        <v>1727</v>
      </c>
      <c r="C731" s="140"/>
      <c r="D731" s="157" t="s">
        <v>1871</v>
      </c>
    </row>
    <row r="732" spans="1:4" ht="12" customHeight="1">
      <c r="A732" s="167"/>
      <c r="B732" s="111" t="s">
        <v>1729</v>
      </c>
      <c r="C732" s="140"/>
      <c r="D732" s="172" t="s">
        <v>1872</v>
      </c>
    </row>
    <row r="733" spans="1:4" ht="12" customHeight="1" thickBot="1">
      <c r="A733" s="169"/>
      <c r="B733" s="170" t="s">
        <v>1731</v>
      </c>
      <c r="C733" s="171"/>
      <c r="D733" s="173">
        <v>682.3</v>
      </c>
    </row>
    <row r="734" spans="1:4" ht="10.5" customHeight="1" thickBot="1">
      <c r="A734" s="372"/>
      <c r="B734" s="373"/>
      <c r="C734" s="373"/>
      <c r="D734" s="374"/>
    </row>
    <row r="735" spans="1:4" ht="12" customHeight="1">
      <c r="A735" s="153">
        <v>147</v>
      </c>
      <c r="B735" s="165" t="s">
        <v>1725</v>
      </c>
      <c r="C735" s="404" t="s">
        <v>1726</v>
      </c>
      <c r="D735" s="405"/>
    </row>
    <row r="736" spans="1:4" ht="12" customHeight="1">
      <c r="A736" s="167"/>
      <c r="B736" s="111" t="s">
        <v>1727</v>
      </c>
      <c r="C736" s="140"/>
      <c r="D736" s="157" t="s">
        <v>1871</v>
      </c>
    </row>
    <row r="737" spans="1:4" ht="12" customHeight="1">
      <c r="A737" s="167"/>
      <c r="B737" s="111" t="s">
        <v>1729</v>
      </c>
      <c r="C737" s="140"/>
      <c r="D737" s="172" t="s">
        <v>1873</v>
      </c>
    </row>
    <row r="738" spans="1:4" ht="12" customHeight="1" thickBot="1">
      <c r="A738" s="169"/>
      <c r="B738" s="170" t="s">
        <v>1731</v>
      </c>
      <c r="C738" s="171"/>
      <c r="D738" s="173">
        <v>703.6</v>
      </c>
    </row>
    <row r="739" spans="1:4" ht="12" customHeight="1" thickBot="1">
      <c r="A739" s="372"/>
      <c r="B739" s="373"/>
      <c r="C739" s="373"/>
      <c r="D739" s="374"/>
    </row>
    <row r="740" spans="1:4" ht="12" customHeight="1">
      <c r="A740" s="167">
        <v>148</v>
      </c>
      <c r="B740" s="129" t="s">
        <v>1725</v>
      </c>
      <c r="C740" s="115" t="s">
        <v>1726</v>
      </c>
      <c r="D740" s="181" t="s">
        <v>1726</v>
      </c>
    </row>
    <row r="741" spans="1:4" ht="12" customHeight="1">
      <c r="A741" s="167"/>
      <c r="B741" s="111" t="s">
        <v>1727</v>
      </c>
      <c r="C741" s="140"/>
      <c r="D741" s="157" t="s">
        <v>1871</v>
      </c>
    </row>
    <row r="742" spans="1:4" ht="12" customHeight="1">
      <c r="A742" s="167"/>
      <c r="B742" s="111" t="s">
        <v>1729</v>
      </c>
      <c r="C742" s="140"/>
      <c r="D742" s="172" t="s">
        <v>1874</v>
      </c>
    </row>
    <row r="743" spans="1:4" ht="12" customHeight="1" thickBot="1">
      <c r="A743" s="175"/>
      <c r="B743" s="130" t="s">
        <v>1731</v>
      </c>
      <c r="C743" s="177"/>
      <c r="D743" s="178">
        <v>680.8</v>
      </c>
    </row>
    <row r="744" spans="1:4" ht="9.75" customHeight="1" thickBot="1">
      <c r="A744" s="372"/>
      <c r="B744" s="373"/>
      <c r="C744" s="373"/>
      <c r="D744" s="374"/>
    </row>
    <row r="745" spans="1:4" ht="12" customHeight="1">
      <c r="A745" s="153">
        <v>149</v>
      </c>
      <c r="B745" s="165" t="s">
        <v>1725</v>
      </c>
      <c r="C745" s="186" t="s">
        <v>1726</v>
      </c>
      <c r="D745" s="155" t="s">
        <v>1726</v>
      </c>
    </row>
    <row r="746" spans="1:4" ht="12" customHeight="1">
      <c r="A746" s="167"/>
      <c r="B746" s="111" t="s">
        <v>1727</v>
      </c>
      <c r="C746" s="140"/>
      <c r="D746" s="157" t="s">
        <v>1871</v>
      </c>
    </row>
    <row r="747" spans="1:4" ht="12" customHeight="1">
      <c r="A747" s="167"/>
      <c r="B747" s="111" t="s">
        <v>1729</v>
      </c>
      <c r="C747" s="140"/>
      <c r="D747" s="172" t="s">
        <v>1875</v>
      </c>
    </row>
    <row r="748" spans="1:4" ht="12" customHeight="1" thickBot="1">
      <c r="A748" s="169"/>
      <c r="B748" s="170" t="s">
        <v>1731</v>
      </c>
      <c r="C748" s="171"/>
      <c r="D748" s="173">
        <v>373.1</v>
      </c>
    </row>
    <row r="749" spans="1:4" ht="9.75" customHeight="1" thickBot="1">
      <c r="A749" s="372"/>
      <c r="B749" s="373"/>
      <c r="C749" s="373"/>
      <c r="D749" s="374"/>
    </row>
    <row r="750" spans="1:4" ht="12" customHeight="1">
      <c r="A750" s="167">
        <v>150</v>
      </c>
      <c r="B750" s="129" t="s">
        <v>1725</v>
      </c>
      <c r="C750" s="115" t="s">
        <v>1726</v>
      </c>
      <c r="D750" s="181" t="s">
        <v>1726</v>
      </c>
    </row>
    <row r="751" spans="1:4" ht="12" customHeight="1">
      <c r="A751" s="167"/>
      <c r="B751" s="111" t="s">
        <v>1727</v>
      </c>
      <c r="C751" s="140"/>
      <c r="D751" s="157" t="s">
        <v>1871</v>
      </c>
    </row>
    <row r="752" spans="1:4" ht="12" customHeight="1">
      <c r="A752" s="167"/>
      <c r="B752" s="111" t="s">
        <v>1729</v>
      </c>
      <c r="C752" s="140"/>
      <c r="D752" s="172" t="s">
        <v>1876</v>
      </c>
    </row>
    <row r="753" spans="1:4" ht="12" customHeight="1" thickBot="1">
      <c r="A753" s="175"/>
      <c r="B753" s="130" t="s">
        <v>1731</v>
      </c>
      <c r="C753" s="177"/>
      <c r="D753" s="178">
        <v>314.9</v>
      </c>
    </row>
    <row r="754" spans="1:4" ht="9.75" customHeight="1" thickBot="1">
      <c r="A754" s="372"/>
      <c r="B754" s="373"/>
      <c r="C754" s="373"/>
      <c r="D754" s="374"/>
    </row>
    <row r="755" spans="1:4" ht="12" customHeight="1">
      <c r="A755" s="153">
        <v>151</v>
      </c>
      <c r="B755" s="165" t="s">
        <v>1725</v>
      </c>
      <c r="C755" s="186" t="s">
        <v>1726</v>
      </c>
      <c r="D755" s="155" t="s">
        <v>1726</v>
      </c>
    </row>
    <row r="756" spans="1:4" ht="12" customHeight="1">
      <c r="A756" s="167"/>
      <c r="B756" s="111" t="s">
        <v>1727</v>
      </c>
      <c r="C756" s="140"/>
      <c r="D756" s="157" t="s">
        <v>1871</v>
      </c>
    </row>
    <row r="757" spans="1:4" ht="12" customHeight="1">
      <c r="A757" s="167"/>
      <c r="B757" s="111" t="s">
        <v>1729</v>
      </c>
      <c r="C757" s="140"/>
      <c r="D757" s="172" t="s">
        <v>1877</v>
      </c>
    </row>
    <row r="758" spans="1:4" ht="12" customHeight="1" thickBot="1">
      <c r="A758" s="169"/>
      <c r="B758" s="170" t="s">
        <v>1731</v>
      </c>
      <c r="C758" s="171"/>
      <c r="D758" s="173">
        <v>1615.7</v>
      </c>
    </row>
    <row r="759" spans="1:4" ht="9.75" customHeight="1" thickBot="1">
      <c r="A759" s="372"/>
      <c r="B759" s="373"/>
      <c r="C759" s="373"/>
      <c r="D759" s="374"/>
    </row>
    <row r="760" spans="1:4" ht="12" customHeight="1">
      <c r="A760" s="167">
        <v>152</v>
      </c>
      <c r="B760" s="129" t="s">
        <v>1725</v>
      </c>
      <c r="C760" s="115" t="s">
        <v>1726</v>
      </c>
      <c r="D760" s="181" t="s">
        <v>1726</v>
      </c>
    </row>
    <row r="761" spans="1:4" ht="12" customHeight="1">
      <c r="A761" s="167"/>
      <c r="B761" s="111" t="s">
        <v>1727</v>
      </c>
      <c r="C761" s="140"/>
      <c r="D761" s="157" t="s">
        <v>1871</v>
      </c>
    </row>
    <row r="762" spans="1:4" ht="12" customHeight="1">
      <c r="A762" s="167"/>
      <c r="B762" s="111" t="s">
        <v>1729</v>
      </c>
      <c r="C762" s="140"/>
      <c r="D762" s="172" t="s">
        <v>1878</v>
      </c>
    </row>
    <row r="763" spans="1:4" ht="12" customHeight="1" thickBot="1">
      <c r="A763" s="175"/>
      <c r="B763" s="130" t="s">
        <v>1731</v>
      </c>
      <c r="C763" s="177"/>
      <c r="D763" s="178">
        <v>975.7</v>
      </c>
    </row>
    <row r="764" spans="1:4" ht="10.5" customHeight="1" thickBot="1">
      <c r="A764" s="372"/>
      <c r="B764" s="373"/>
      <c r="C764" s="373"/>
      <c r="D764" s="374"/>
    </row>
    <row r="765" spans="1:4" ht="12" customHeight="1">
      <c r="A765" s="153">
        <v>153</v>
      </c>
      <c r="B765" s="165" t="s">
        <v>1725</v>
      </c>
      <c r="C765" s="186" t="s">
        <v>1726</v>
      </c>
      <c r="D765" s="155" t="s">
        <v>1726</v>
      </c>
    </row>
    <row r="766" spans="1:4" ht="12" customHeight="1">
      <c r="A766" s="167"/>
      <c r="B766" s="111" t="s">
        <v>1727</v>
      </c>
      <c r="C766" s="140"/>
      <c r="D766" s="172" t="s">
        <v>1879</v>
      </c>
    </row>
    <row r="767" spans="1:4" ht="12" customHeight="1">
      <c r="A767" s="167"/>
      <c r="B767" s="111" t="s">
        <v>1729</v>
      </c>
      <c r="C767" s="140"/>
      <c r="D767" s="172" t="s">
        <v>1880</v>
      </c>
    </row>
    <row r="768" spans="1:4" ht="12" customHeight="1" thickBot="1">
      <c r="A768" s="175"/>
      <c r="B768" s="130" t="s">
        <v>1731</v>
      </c>
      <c r="C768" s="177"/>
      <c r="D768" s="178">
        <v>84.7</v>
      </c>
    </row>
    <row r="769" spans="1:4" ht="12" customHeight="1" thickBot="1">
      <c r="A769" s="372"/>
      <c r="B769" s="373"/>
      <c r="C769" s="373"/>
      <c r="D769" s="374"/>
    </row>
    <row r="770" spans="1:4" ht="12" customHeight="1">
      <c r="A770" s="256">
        <v>154</v>
      </c>
      <c r="B770" s="298" t="s">
        <v>1725</v>
      </c>
      <c r="C770" s="259" t="s">
        <v>1726</v>
      </c>
      <c r="D770" s="261" t="s">
        <v>1726</v>
      </c>
    </row>
    <row r="771" spans="1:4" ht="12" customHeight="1">
      <c r="A771" s="257"/>
      <c r="B771" s="238" t="s">
        <v>1727</v>
      </c>
      <c r="C771" s="297"/>
      <c r="D771" s="299" t="s">
        <v>1879</v>
      </c>
    </row>
    <row r="772" spans="1:4" ht="12" customHeight="1">
      <c r="A772" s="257"/>
      <c r="B772" s="238" t="s">
        <v>1729</v>
      </c>
      <c r="C772" s="297"/>
      <c r="D772" s="299" t="s">
        <v>1881</v>
      </c>
    </row>
    <row r="773" spans="1:4" ht="12" customHeight="1" thickBot="1">
      <c r="A773" s="258"/>
      <c r="B773" s="300" t="s">
        <v>1731</v>
      </c>
      <c r="C773" s="301"/>
      <c r="D773" s="302">
        <v>835</v>
      </c>
    </row>
    <row r="774" spans="1:4" ht="12" customHeight="1" thickBot="1">
      <c r="A774" s="372"/>
      <c r="B774" s="373"/>
      <c r="C774" s="373"/>
      <c r="D774" s="374"/>
    </row>
    <row r="775" spans="1:4" ht="12" customHeight="1">
      <c r="A775" s="167">
        <v>155</v>
      </c>
      <c r="B775" s="129" t="s">
        <v>1725</v>
      </c>
      <c r="C775" s="115" t="s">
        <v>1726</v>
      </c>
      <c r="D775" s="181" t="s">
        <v>1726</v>
      </c>
    </row>
    <row r="776" spans="1:4" ht="12" customHeight="1">
      <c r="A776" s="167"/>
      <c r="B776" s="111" t="s">
        <v>1727</v>
      </c>
      <c r="C776" s="140"/>
      <c r="D776" s="172" t="s">
        <v>1879</v>
      </c>
    </row>
    <row r="777" spans="1:4" ht="12" customHeight="1">
      <c r="A777" s="167"/>
      <c r="B777" s="111" t="s">
        <v>1729</v>
      </c>
      <c r="C777" s="140"/>
      <c r="D777" s="172" t="s">
        <v>1882</v>
      </c>
    </row>
    <row r="778" spans="1:4" ht="12" customHeight="1" thickBot="1">
      <c r="A778" s="175"/>
      <c r="B778" s="130" t="s">
        <v>1731</v>
      </c>
      <c r="C778" s="177"/>
      <c r="D778" s="178">
        <v>526</v>
      </c>
    </row>
    <row r="779" spans="1:4" ht="12" customHeight="1" thickBot="1">
      <c r="A779" s="372"/>
      <c r="B779" s="373"/>
      <c r="C779" s="373"/>
      <c r="D779" s="374"/>
    </row>
    <row r="780" spans="1:4" ht="12" customHeight="1">
      <c r="A780" s="153">
        <v>156</v>
      </c>
      <c r="B780" s="165" t="s">
        <v>1725</v>
      </c>
      <c r="C780" s="186" t="s">
        <v>1726</v>
      </c>
      <c r="D780" s="155" t="s">
        <v>1726</v>
      </c>
    </row>
    <row r="781" spans="1:4" ht="12" customHeight="1">
      <c r="A781" s="167"/>
      <c r="B781" s="111" t="s">
        <v>1727</v>
      </c>
      <c r="C781" s="140"/>
      <c r="D781" s="172" t="s">
        <v>1879</v>
      </c>
    </row>
    <row r="782" spans="1:4" ht="12" customHeight="1">
      <c r="A782" s="206"/>
      <c r="B782" s="207" t="s">
        <v>1729</v>
      </c>
      <c r="C782" s="291"/>
      <c r="D782" s="292" t="s">
        <v>1883</v>
      </c>
    </row>
    <row r="783" spans="1:4" ht="12" customHeight="1" thickBot="1">
      <c r="A783" s="169"/>
      <c r="B783" s="276" t="s">
        <v>1731</v>
      </c>
      <c r="C783" s="171"/>
      <c r="D783" s="173">
        <v>585.5</v>
      </c>
    </row>
    <row r="784" spans="1:4" ht="12" customHeight="1" thickBot="1">
      <c r="A784" s="372"/>
      <c r="B784" s="373"/>
      <c r="C784" s="373"/>
      <c r="D784" s="374"/>
    </row>
    <row r="785" spans="1:4" ht="12" customHeight="1">
      <c r="A785" s="167">
        <v>157</v>
      </c>
      <c r="B785" s="129" t="s">
        <v>1725</v>
      </c>
      <c r="C785" s="115" t="s">
        <v>1726</v>
      </c>
      <c r="D785" s="181" t="s">
        <v>1726</v>
      </c>
    </row>
    <row r="786" spans="1:4" ht="12" customHeight="1">
      <c r="A786" s="167"/>
      <c r="B786" s="111" t="s">
        <v>1727</v>
      </c>
      <c r="C786" s="140"/>
      <c r="D786" s="172" t="s">
        <v>1879</v>
      </c>
    </row>
    <row r="787" spans="1:4" ht="12" customHeight="1">
      <c r="A787" s="167"/>
      <c r="B787" s="111" t="s">
        <v>1729</v>
      </c>
      <c r="C787" s="140"/>
      <c r="D787" s="172" t="s">
        <v>1884</v>
      </c>
    </row>
    <row r="788" spans="1:4" ht="12" customHeight="1" thickBot="1">
      <c r="A788" s="175"/>
      <c r="B788" s="130" t="s">
        <v>1731</v>
      </c>
      <c r="C788" s="177"/>
      <c r="D788" s="178">
        <v>556</v>
      </c>
    </row>
    <row r="789" spans="1:4" ht="11.25" customHeight="1" thickBot="1">
      <c r="A789" s="372"/>
      <c r="B789" s="373"/>
      <c r="C789" s="373"/>
      <c r="D789" s="374"/>
    </row>
    <row r="790" spans="1:4" ht="12" customHeight="1">
      <c r="A790" s="153">
        <v>158</v>
      </c>
      <c r="B790" s="165" t="s">
        <v>1725</v>
      </c>
      <c r="C790" s="186" t="s">
        <v>1726</v>
      </c>
      <c r="D790" s="155" t="s">
        <v>1726</v>
      </c>
    </row>
    <row r="791" spans="1:4" ht="12" customHeight="1">
      <c r="A791" s="167"/>
      <c r="B791" s="111" t="s">
        <v>1727</v>
      </c>
      <c r="C791" s="140"/>
      <c r="D791" s="157" t="s">
        <v>1885</v>
      </c>
    </row>
    <row r="792" spans="1:4" ht="12" customHeight="1">
      <c r="A792" s="167"/>
      <c r="B792" s="111" t="s">
        <v>1729</v>
      </c>
      <c r="C792" s="140"/>
      <c r="D792" s="172" t="s">
        <v>1886</v>
      </c>
    </row>
    <row r="793" spans="1:4" ht="12" customHeight="1" thickBot="1">
      <c r="A793" s="169"/>
      <c r="B793" s="170" t="s">
        <v>1731</v>
      </c>
      <c r="C793" s="171"/>
      <c r="D793" s="173">
        <v>2787.32</v>
      </c>
    </row>
    <row r="794" spans="1:4" ht="9.75" customHeight="1" thickBot="1">
      <c r="A794" s="372"/>
      <c r="B794" s="373"/>
      <c r="C794" s="373"/>
      <c r="D794" s="374"/>
    </row>
    <row r="795" spans="1:4" ht="12" customHeight="1">
      <c r="A795" s="167">
        <v>159</v>
      </c>
      <c r="B795" s="129" t="s">
        <v>1725</v>
      </c>
      <c r="C795" s="115" t="s">
        <v>1726</v>
      </c>
      <c r="D795" s="181" t="s">
        <v>1726</v>
      </c>
    </row>
    <row r="796" spans="1:4" ht="12" customHeight="1">
      <c r="A796" s="167"/>
      <c r="B796" s="111" t="s">
        <v>1727</v>
      </c>
      <c r="C796" s="140"/>
      <c r="D796" s="157" t="s">
        <v>1885</v>
      </c>
    </row>
    <row r="797" spans="1:4" ht="12" customHeight="1">
      <c r="A797" s="167"/>
      <c r="B797" s="111" t="s">
        <v>1729</v>
      </c>
      <c r="C797" s="140"/>
      <c r="D797" s="172" t="s">
        <v>1887</v>
      </c>
    </row>
    <row r="798" spans="1:4" ht="12" customHeight="1" thickBot="1">
      <c r="A798" s="175"/>
      <c r="B798" s="130" t="s">
        <v>1731</v>
      </c>
      <c r="C798" s="177"/>
      <c r="D798" s="178">
        <v>2072.4</v>
      </c>
    </row>
    <row r="799" spans="1:4" ht="10.5" customHeight="1" thickBot="1">
      <c r="A799" s="372"/>
      <c r="B799" s="373"/>
      <c r="C799" s="373"/>
      <c r="D799" s="374"/>
    </row>
    <row r="800" spans="1:4" ht="12" customHeight="1">
      <c r="A800" s="153">
        <v>160</v>
      </c>
      <c r="B800" s="165" t="s">
        <v>1725</v>
      </c>
      <c r="C800" s="186" t="s">
        <v>1726</v>
      </c>
      <c r="D800" s="155" t="s">
        <v>1726</v>
      </c>
    </row>
    <row r="801" spans="1:4" ht="12" customHeight="1">
      <c r="A801" s="167"/>
      <c r="B801" s="111" t="s">
        <v>1727</v>
      </c>
      <c r="C801" s="140"/>
      <c r="D801" s="157" t="s">
        <v>1888</v>
      </c>
    </row>
    <row r="802" spans="1:4" ht="12" customHeight="1">
      <c r="A802" s="167"/>
      <c r="B802" s="111" t="s">
        <v>1729</v>
      </c>
      <c r="C802" s="140"/>
      <c r="D802" s="172" t="s">
        <v>1889</v>
      </c>
    </row>
    <row r="803" spans="1:4" ht="12" customHeight="1" thickBot="1">
      <c r="A803" s="169"/>
      <c r="B803" s="170" t="s">
        <v>1731</v>
      </c>
      <c r="C803" s="171"/>
      <c r="D803" s="173">
        <v>366.7</v>
      </c>
    </row>
    <row r="804" spans="1:4" ht="9.75" customHeight="1" thickBot="1">
      <c r="A804" s="372"/>
      <c r="B804" s="373"/>
      <c r="C804" s="373"/>
      <c r="D804" s="374"/>
    </row>
    <row r="805" spans="1:4" ht="12" customHeight="1">
      <c r="A805" s="167">
        <v>161</v>
      </c>
      <c r="B805" s="129" t="s">
        <v>1725</v>
      </c>
      <c r="C805" s="115" t="s">
        <v>1726</v>
      </c>
      <c r="D805" s="181" t="s">
        <v>1726</v>
      </c>
    </row>
    <row r="806" spans="1:4" ht="12" customHeight="1">
      <c r="A806" s="167"/>
      <c r="B806" s="111" t="s">
        <v>1727</v>
      </c>
      <c r="C806" s="140"/>
      <c r="D806" s="157" t="s">
        <v>1888</v>
      </c>
    </row>
    <row r="807" spans="1:4" ht="12" customHeight="1">
      <c r="A807" s="167"/>
      <c r="B807" s="111" t="s">
        <v>1729</v>
      </c>
      <c r="C807" s="140"/>
      <c r="D807" s="172" t="s">
        <v>1890</v>
      </c>
    </row>
    <row r="808" spans="1:4" ht="12" customHeight="1" thickBot="1">
      <c r="A808" s="175"/>
      <c r="B808" s="130" t="s">
        <v>1731</v>
      </c>
      <c r="C808" s="177"/>
      <c r="D808" s="178">
        <v>116.4</v>
      </c>
    </row>
    <row r="809" spans="1:4" ht="12" customHeight="1" thickBot="1">
      <c r="A809" s="372"/>
      <c r="B809" s="373"/>
      <c r="C809" s="373"/>
      <c r="D809" s="374"/>
    </row>
    <row r="810" spans="1:4" ht="12" customHeight="1">
      <c r="A810" s="153">
        <v>162</v>
      </c>
      <c r="B810" s="165" t="s">
        <v>1725</v>
      </c>
      <c r="C810" s="186" t="s">
        <v>1726</v>
      </c>
      <c r="D810" s="155" t="s">
        <v>1726</v>
      </c>
    </row>
    <row r="811" spans="1:4" ht="12" customHeight="1">
      <c r="A811" s="167"/>
      <c r="B811" s="111" t="s">
        <v>1727</v>
      </c>
      <c r="C811" s="140"/>
      <c r="D811" s="157" t="s">
        <v>1888</v>
      </c>
    </row>
    <row r="812" spans="1:4" ht="12" customHeight="1">
      <c r="A812" s="167"/>
      <c r="B812" s="111" t="s">
        <v>1729</v>
      </c>
      <c r="C812" s="140"/>
      <c r="D812" s="172" t="s">
        <v>1891</v>
      </c>
    </row>
    <row r="813" spans="1:4" ht="12" customHeight="1" thickBot="1">
      <c r="A813" s="169"/>
      <c r="B813" s="170" t="s">
        <v>1731</v>
      </c>
      <c r="C813" s="171"/>
      <c r="D813" s="173">
        <v>40.2</v>
      </c>
    </row>
    <row r="814" spans="1:4" ht="12" customHeight="1" thickBot="1">
      <c r="A814" s="372"/>
      <c r="B814" s="373"/>
      <c r="C814" s="373"/>
      <c r="D814" s="374"/>
    </row>
    <row r="815" spans="1:4" ht="12" customHeight="1">
      <c r="A815" s="167">
        <v>163</v>
      </c>
      <c r="B815" s="129" t="s">
        <v>1725</v>
      </c>
      <c r="C815" s="115" t="s">
        <v>1726</v>
      </c>
      <c r="D815" s="181" t="s">
        <v>1726</v>
      </c>
    </row>
    <row r="816" spans="1:4" ht="12" customHeight="1">
      <c r="A816" s="167"/>
      <c r="B816" s="111" t="s">
        <v>1727</v>
      </c>
      <c r="C816" s="140"/>
      <c r="D816" s="157" t="s">
        <v>1888</v>
      </c>
    </row>
    <row r="817" spans="1:4" ht="12" customHeight="1">
      <c r="A817" s="167"/>
      <c r="B817" s="111" t="s">
        <v>1729</v>
      </c>
      <c r="C817" s="140"/>
      <c r="D817" s="172" t="s">
        <v>1892</v>
      </c>
    </row>
    <row r="818" spans="1:4" ht="12" customHeight="1" thickBot="1">
      <c r="A818" s="175"/>
      <c r="B818" s="130" t="s">
        <v>1731</v>
      </c>
      <c r="C818" s="177"/>
      <c r="D818" s="178">
        <v>157.4</v>
      </c>
    </row>
    <row r="819" spans="1:4" ht="12" customHeight="1" thickBot="1">
      <c r="A819" s="372"/>
      <c r="B819" s="373"/>
      <c r="C819" s="373"/>
      <c r="D819" s="374"/>
    </row>
    <row r="820" spans="1:4" ht="12" customHeight="1">
      <c r="A820" s="153">
        <v>164</v>
      </c>
      <c r="B820" s="165" t="s">
        <v>1725</v>
      </c>
      <c r="C820" s="186" t="s">
        <v>1726</v>
      </c>
      <c r="D820" s="155" t="s">
        <v>1726</v>
      </c>
    </row>
    <row r="821" spans="1:4" ht="12" customHeight="1">
      <c r="A821" s="167"/>
      <c r="B821" s="111" t="s">
        <v>1727</v>
      </c>
      <c r="C821" s="140"/>
      <c r="D821" s="157" t="s">
        <v>1888</v>
      </c>
    </row>
    <row r="822" spans="1:4" ht="12" customHeight="1">
      <c r="A822" s="167"/>
      <c r="B822" s="111" t="s">
        <v>1729</v>
      </c>
      <c r="C822" s="140"/>
      <c r="D822" s="172" t="s">
        <v>1893</v>
      </c>
    </row>
    <row r="823" spans="1:4" ht="12" customHeight="1" thickBot="1">
      <c r="A823" s="169"/>
      <c r="B823" s="170" t="s">
        <v>1731</v>
      </c>
      <c r="C823" s="171"/>
      <c r="D823" s="173">
        <v>107.8</v>
      </c>
    </row>
    <row r="824" spans="1:4" ht="12" customHeight="1" thickBot="1">
      <c r="A824" s="372"/>
      <c r="B824" s="373"/>
      <c r="C824" s="373"/>
      <c r="D824" s="374"/>
    </row>
    <row r="825" spans="1:4" ht="12" customHeight="1">
      <c r="A825" s="167">
        <v>165</v>
      </c>
      <c r="B825" s="129" t="s">
        <v>1725</v>
      </c>
      <c r="C825" s="115" t="s">
        <v>1726</v>
      </c>
      <c r="D825" s="181" t="s">
        <v>1726</v>
      </c>
    </row>
    <row r="826" spans="1:4" ht="12" customHeight="1">
      <c r="A826" s="167"/>
      <c r="B826" s="111" t="s">
        <v>1727</v>
      </c>
      <c r="C826" s="140"/>
      <c r="D826" s="157" t="s">
        <v>1888</v>
      </c>
    </row>
    <row r="827" spans="1:4" ht="12" customHeight="1">
      <c r="A827" s="167"/>
      <c r="B827" s="111" t="s">
        <v>1729</v>
      </c>
      <c r="C827" s="140"/>
      <c r="D827" s="172" t="s">
        <v>1894</v>
      </c>
    </row>
    <row r="828" spans="1:4" ht="12" customHeight="1" thickBot="1">
      <c r="A828" s="175"/>
      <c r="B828" s="130" t="s">
        <v>1731</v>
      </c>
      <c r="C828" s="177"/>
      <c r="D828" s="178">
        <v>234.5</v>
      </c>
    </row>
    <row r="829" spans="1:7" s="310" customFormat="1" ht="12" customHeight="1" thickBot="1">
      <c r="A829" s="372"/>
      <c r="B829" s="373"/>
      <c r="C829" s="373"/>
      <c r="D829" s="374"/>
      <c r="E829" s="309"/>
      <c r="F829" s="309"/>
      <c r="G829" s="309"/>
    </row>
    <row r="830" spans="1:4" ht="12" customHeight="1">
      <c r="A830" s="167">
        <v>166</v>
      </c>
      <c r="B830" s="129" t="s">
        <v>1725</v>
      </c>
      <c r="C830" s="115" t="s">
        <v>1726</v>
      </c>
      <c r="D830" s="181" t="s">
        <v>1726</v>
      </c>
    </row>
    <row r="831" spans="1:4" ht="12" customHeight="1">
      <c r="A831" s="167"/>
      <c r="B831" s="111" t="s">
        <v>1727</v>
      </c>
      <c r="C831" s="140"/>
      <c r="D831" s="157" t="s">
        <v>1888</v>
      </c>
    </row>
    <row r="832" spans="1:4" ht="12" customHeight="1">
      <c r="A832" s="167"/>
      <c r="B832" s="111" t="s">
        <v>1729</v>
      </c>
      <c r="C832" s="140"/>
      <c r="D832" s="172" t="s">
        <v>1895</v>
      </c>
    </row>
    <row r="833" spans="1:4" ht="12" customHeight="1" thickBot="1">
      <c r="A833" s="169"/>
      <c r="B833" s="170" t="s">
        <v>1731</v>
      </c>
      <c r="C833" s="171"/>
      <c r="D833" s="173">
        <v>159.5</v>
      </c>
    </row>
    <row r="834" spans="1:4" ht="12" customHeight="1" thickBot="1">
      <c r="A834" s="372"/>
      <c r="B834" s="373"/>
      <c r="C834" s="373"/>
      <c r="D834" s="374"/>
    </row>
    <row r="835" spans="1:4" ht="12" customHeight="1">
      <c r="A835" s="167">
        <v>167</v>
      </c>
      <c r="B835" s="129" t="s">
        <v>1725</v>
      </c>
      <c r="C835" s="115" t="s">
        <v>1726</v>
      </c>
      <c r="D835" s="181" t="s">
        <v>1726</v>
      </c>
    </row>
    <row r="836" spans="1:4" ht="12" customHeight="1">
      <c r="A836" s="167"/>
      <c r="B836" s="111" t="s">
        <v>1727</v>
      </c>
      <c r="C836" s="140"/>
      <c r="D836" s="157" t="s">
        <v>1888</v>
      </c>
    </row>
    <row r="837" spans="1:4" ht="12" customHeight="1">
      <c r="A837" s="167"/>
      <c r="B837" s="111" t="s">
        <v>1729</v>
      </c>
      <c r="C837" s="140"/>
      <c r="D837" s="172" t="s">
        <v>1896</v>
      </c>
    </row>
    <row r="838" spans="1:4" ht="12" customHeight="1" thickBot="1">
      <c r="A838" s="175"/>
      <c r="B838" s="130" t="s">
        <v>1731</v>
      </c>
      <c r="C838" s="177"/>
      <c r="D838" s="178">
        <v>68.8</v>
      </c>
    </row>
    <row r="839" spans="1:4" ht="9.75" customHeight="1" thickBot="1">
      <c r="A839" s="372"/>
      <c r="B839" s="373"/>
      <c r="C839" s="373"/>
      <c r="D839" s="374"/>
    </row>
    <row r="840" spans="1:4" ht="12" customHeight="1">
      <c r="A840" s="153">
        <v>168</v>
      </c>
      <c r="B840" s="165" t="s">
        <v>1725</v>
      </c>
      <c r="C840" s="186" t="s">
        <v>1726</v>
      </c>
      <c r="D840" s="155" t="s">
        <v>1726</v>
      </c>
    </row>
    <row r="841" spans="1:4" ht="12" customHeight="1">
      <c r="A841" s="167"/>
      <c r="B841" s="111" t="s">
        <v>1727</v>
      </c>
      <c r="C841" s="140"/>
      <c r="D841" s="157" t="s">
        <v>1888</v>
      </c>
    </row>
    <row r="842" spans="1:4" ht="12" customHeight="1">
      <c r="A842" s="167"/>
      <c r="B842" s="111" t="s">
        <v>1729</v>
      </c>
      <c r="C842" s="140"/>
      <c r="D842" s="172" t="s">
        <v>1897</v>
      </c>
    </row>
    <row r="843" spans="1:4" ht="12" customHeight="1" thickBot="1">
      <c r="A843" s="169"/>
      <c r="B843" s="170" t="s">
        <v>1731</v>
      </c>
      <c r="C843" s="171"/>
      <c r="D843" s="173">
        <v>106.2</v>
      </c>
    </row>
    <row r="844" spans="1:4" ht="11.25" customHeight="1" thickBot="1">
      <c r="A844" s="372"/>
      <c r="B844" s="373"/>
      <c r="C844" s="373"/>
      <c r="D844" s="374"/>
    </row>
    <row r="845" spans="1:4" ht="12" customHeight="1">
      <c r="A845" s="167">
        <v>169</v>
      </c>
      <c r="B845" s="129" t="s">
        <v>1725</v>
      </c>
      <c r="C845" s="115" t="s">
        <v>1726</v>
      </c>
      <c r="D845" s="181" t="s">
        <v>1726</v>
      </c>
    </row>
    <row r="846" spans="1:4" ht="12" customHeight="1">
      <c r="A846" s="167"/>
      <c r="B846" s="111" t="s">
        <v>1727</v>
      </c>
      <c r="C846" s="140"/>
      <c r="D846" s="157" t="s">
        <v>1888</v>
      </c>
    </row>
    <row r="847" spans="1:4" ht="12" customHeight="1">
      <c r="A847" s="167"/>
      <c r="B847" s="111" t="s">
        <v>1729</v>
      </c>
      <c r="C847" s="140"/>
      <c r="D847" s="172" t="s">
        <v>1898</v>
      </c>
    </row>
    <row r="848" spans="1:4" ht="12" customHeight="1" thickBot="1">
      <c r="A848" s="175"/>
      <c r="B848" s="130" t="s">
        <v>1731</v>
      </c>
      <c r="C848" s="177"/>
      <c r="D848" s="178">
        <v>80</v>
      </c>
    </row>
    <row r="849" spans="1:4" ht="12" customHeight="1" thickBot="1">
      <c r="A849" s="372"/>
      <c r="B849" s="373"/>
      <c r="C849" s="373"/>
      <c r="D849" s="374"/>
    </row>
    <row r="850" spans="1:4" ht="12" customHeight="1">
      <c r="A850" s="153">
        <v>170</v>
      </c>
      <c r="B850" s="165" t="s">
        <v>1725</v>
      </c>
      <c r="C850" s="186" t="s">
        <v>1726</v>
      </c>
      <c r="D850" s="155" t="s">
        <v>1726</v>
      </c>
    </row>
    <row r="851" spans="1:4" ht="12" customHeight="1">
      <c r="A851" s="167"/>
      <c r="B851" s="111" t="s">
        <v>1727</v>
      </c>
      <c r="C851" s="140"/>
      <c r="D851" s="157" t="s">
        <v>1888</v>
      </c>
    </row>
    <row r="852" spans="1:4" ht="12" customHeight="1">
      <c r="A852" s="167"/>
      <c r="B852" s="111" t="s">
        <v>1729</v>
      </c>
      <c r="C852" s="140"/>
      <c r="D852" s="172" t="s">
        <v>1899</v>
      </c>
    </row>
    <row r="853" spans="1:4" ht="12" customHeight="1" thickBot="1">
      <c r="A853" s="169"/>
      <c r="B853" s="170" t="s">
        <v>1731</v>
      </c>
      <c r="C853" s="171"/>
      <c r="D853" s="173">
        <v>87.5</v>
      </c>
    </row>
    <row r="854" spans="1:4" ht="10.5" customHeight="1" thickBot="1">
      <c r="A854" s="372"/>
      <c r="B854" s="373"/>
      <c r="C854" s="373"/>
      <c r="D854" s="374"/>
    </row>
    <row r="855" spans="1:4" ht="12" customHeight="1">
      <c r="A855" s="167">
        <v>171</v>
      </c>
      <c r="B855" s="129" t="s">
        <v>1725</v>
      </c>
      <c r="C855" s="115" t="s">
        <v>1726</v>
      </c>
      <c r="D855" s="181" t="s">
        <v>1726</v>
      </c>
    </row>
    <row r="856" spans="1:4" ht="12" customHeight="1">
      <c r="A856" s="167"/>
      <c r="B856" s="111" t="s">
        <v>1727</v>
      </c>
      <c r="C856" s="140"/>
      <c r="D856" s="157" t="s">
        <v>1888</v>
      </c>
    </row>
    <row r="857" spans="1:4" ht="12" customHeight="1">
      <c r="A857" s="167"/>
      <c r="B857" s="111" t="s">
        <v>1729</v>
      </c>
      <c r="C857" s="140"/>
      <c r="D857" s="172" t="s">
        <v>1900</v>
      </c>
    </row>
    <row r="858" spans="1:4" ht="12" customHeight="1" thickBot="1">
      <c r="A858" s="175"/>
      <c r="B858" s="130" t="s">
        <v>1731</v>
      </c>
      <c r="C858" s="177"/>
      <c r="D858" s="178">
        <v>168.4</v>
      </c>
    </row>
    <row r="859" spans="1:4" ht="9.75" customHeight="1" thickBot="1">
      <c r="A859" s="372"/>
      <c r="B859" s="373"/>
      <c r="C859" s="373"/>
      <c r="D859" s="374"/>
    </row>
    <row r="860" spans="1:4" ht="12" customHeight="1">
      <c r="A860" s="153">
        <v>172</v>
      </c>
      <c r="B860" s="165" t="s">
        <v>1725</v>
      </c>
      <c r="C860" s="186" t="s">
        <v>1726</v>
      </c>
      <c r="D860" s="155" t="s">
        <v>1726</v>
      </c>
    </row>
    <row r="861" spans="1:4" ht="12" customHeight="1">
      <c r="A861" s="167"/>
      <c r="B861" s="111" t="s">
        <v>1727</v>
      </c>
      <c r="C861" s="140"/>
      <c r="D861" s="157" t="s">
        <v>1888</v>
      </c>
    </row>
    <row r="862" spans="1:4" ht="12" customHeight="1">
      <c r="A862" s="167"/>
      <c r="B862" s="111" t="s">
        <v>1729</v>
      </c>
      <c r="C862" s="140"/>
      <c r="D862" s="172" t="s">
        <v>1901</v>
      </c>
    </row>
    <row r="863" spans="1:4" ht="12" customHeight="1" thickBot="1">
      <c r="A863" s="169"/>
      <c r="B863" s="170" t="s">
        <v>1731</v>
      </c>
      <c r="C863" s="171"/>
      <c r="D863" s="173">
        <v>373.7</v>
      </c>
    </row>
    <row r="864" spans="1:4" ht="11.25" customHeight="1" thickBot="1">
      <c r="A864" s="372"/>
      <c r="B864" s="373"/>
      <c r="C864" s="373"/>
      <c r="D864" s="374"/>
    </row>
    <row r="865" spans="1:4" ht="12" customHeight="1">
      <c r="A865" s="167">
        <v>173</v>
      </c>
      <c r="B865" s="129" t="s">
        <v>1725</v>
      </c>
      <c r="C865" s="115" t="s">
        <v>1726</v>
      </c>
      <c r="D865" s="181" t="s">
        <v>1726</v>
      </c>
    </row>
    <row r="866" spans="1:4" ht="12" customHeight="1">
      <c r="A866" s="167"/>
      <c r="B866" s="111" t="s">
        <v>1727</v>
      </c>
      <c r="C866" s="140"/>
      <c r="D866" s="157" t="s">
        <v>1888</v>
      </c>
    </row>
    <row r="867" spans="1:4" ht="12" customHeight="1">
      <c r="A867" s="167"/>
      <c r="B867" s="111" t="s">
        <v>1729</v>
      </c>
      <c r="C867" s="140"/>
      <c r="D867" s="172" t="s">
        <v>1902</v>
      </c>
    </row>
    <row r="868" spans="1:4" ht="12" customHeight="1" thickBot="1">
      <c r="A868" s="175"/>
      <c r="B868" s="130" t="s">
        <v>1731</v>
      </c>
      <c r="C868" s="177"/>
      <c r="D868" s="178">
        <v>369.2</v>
      </c>
    </row>
    <row r="869" spans="1:4" ht="9" customHeight="1" thickBot="1">
      <c r="A869" s="372"/>
      <c r="B869" s="373"/>
      <c r="C869" s="373"/>
      <c r="D869" s="374"/>
    </row>
    <row r="870" spans="1:4" ht="12" customHeight="1">
      <c r="A870" s="153">
        <v>174</v>
      </c>
      <c r="B870" s="165" t="s">
        <v>1725</v>
      </c>
      <c r="C870" s="186" t="s">
        <v>1726</v>
      </c>
      <c r="D870" s="155" t="s">
        <v>1726</v>
      </c>
    </row>
    <row r="871" spans="1:4" ht="12" customHeight="1">
      <c r="A871" s="167"/>
      <c r="B871" s="111" t="s">
        <v>1727</v>
      </c>
      <c r="C871" s="140"/>
      <c r="D871" s="157" t="s">
        <v>1888</v>
      </c>
    </row>
    <row r="872" spans="1:4" ht="12" customHeight="1">
      <c r="A872" s="167"/>
      <c r="B872" s="111" t="s">
        <v>1729</v>
      </c>
      <c r="C872" s="140"/>
      <c r="D872" s="172" t="s">
        <v>1903</v>
      </c>
    </row>
    <row r="873" spans="1:4" ht="12" customHeight="1" thickBot="1">
      <c r="A873" s="169"/>
      <c r="B873" s="170" t="s">
        <v>1731</v>
      </c>
      <c r="C873" s="171"/>
      <c r="D873" s="173">
        <v>368</v>
      </c>
    </row>
    <row r="874" spans="1:4" ht="10.5" customHeight="1" thickBot="1">
      <c r="A874" s="372"/>
      <c r="B874" s="373"/>
      <c r="C874" s="373"/>
      <c r="D874" s="374"/>
    </row>
    <row r="875" spans="1:4" ht="12" customHeight="1">
      <c r="A875" s="167">
        <v>175</v>
      </c>
      <c r="B875" s="129" t="s">
        <v>1725</v>
      </c>
      <c r="C875" s="115" t="s">
        <v>1726</v>
      </c>
      <c r="D875" s="181" t="s">
        <v>1726</v>
      </c>
    </row>
    <row r="876" spans="1:4" ht="12" customHeight="1">
      <c r="A876" s="167"/>
      <c r="B876" s="111" t="s">
        <v>1727</v>
      </c>
      <c r="C876" s="140"/>
      <c r="D876" s="157" t="s">
        <v>1888</v>
      </c>
    </row>
    <row r="877" spans="1:4" ht="10.5" customHeight="1">
      <c r="A877" s="167"/>
      <c r="B877" s="111" t="s">
        <v>1729</v>
      </c>
      <c r="C877" s="140"/>
      <c r="D877" s="172" t="s">
        <v>1904</v>
      </c>
    </row>
    <row r="878" spans="1:4" ht="12" customHeight="1" thickBot="1">
      <c r="A878" s="175"/>
      <c r="B878" s="130" t="s">
        <v>1731</v>
      </c>
      <c r="C878" s="177"/>
      <c r="D878" s="178">
        <v>371.6</v>
      </c>
    </row>
    <row r="879" spans="1:4" ht="9.75" customHeight="1" thickBot="1">
      <c r="A879" s="372"/>
      <c r="B879" s="373"/>
      <c r="C879" s="373"/>
      <c r="D879" s="374"/>
    </row>
    <row r="880" spans="1:4" ht="12" customHeight="1">
      <c r="A880" s="153">
        <v>176</v>
      </c>
      <c r="B880" s="165" t="s">
        <v>1725</v>
      </c>
      <c r="C880" s="186" t="s">
        <v>1726</v>
      </c>
      <c r="D880" s="155" t="s">
        <v>1726</v>
      </c>
    </row>
    <row r="881" spans="1:4" ht="9.75" customHeight="1">
      <c r="A881" s="156"/>
      <c r="B881" s="111" t="s">
        <v>1727</v>
      </c>
      <c r="C881" s="9"/>
      <c r="D881" s="157" t="s">
        <v>1888</v>
      </c>
    </row>
    <row r="882" spans="1:4" ht="12" customHeight="1">
      <c r="A882" s="156"/>
      <c r="B882" s="111" t="s">
        <v>1729</v>
      </c>
      <c r="C882" s="9"/>
      <c r="D882" s="172" t="s">
        <v>1905</v>
      </c>
    </row>
    <row r="883" spans="1:4" ht="12" customHeight="1" thickBot="1">
      <c r="A883" s="159"/>
      <c r="B883" s="170" t="s">
        <v>1731</v>
      </c>
      <c r="C883" s="195"/>
      <c r="D883" s="196">
        <v>365.3</v>
      </c>
    </row>
    <row r="884" spans="1:4" ht="10.5" customHeight="1" thickBot="1">
      <c r="A884" s="372"/>
      <c r="B884" s="373"/>
      <c r="C884" s="373"/>
      <c r="D884" s="374"/>
    </row>
    <row r="885" spans="1:4" ht="12" customHeight="1">
      <c r="A885" s="212">
        <v>177</v>
      </c>
      <c r="B885" s="165" t="s">
        <v>1725</v>
      </c>
      <c r="C885" s="186" t="s">
        <v>1726</v>
      </c>
      <c r="D885" s="313" t="s">
        <v>1726</v>
      </c>
    </row>
    <row r="886" spans="1:4" ht="12" customHeight="1" thickBot="1">
      <c r="A886" s="189"/>
      <c r="B886" s="111" t="s">
        <v>1727</v>
      </c>
      <c r="C886" s="311"/>
      <c r="D886" s="249" t="s">
        <v>1888</v>
      </c>
    </row>
    <row r="887" spans="1:4" ht="12" customHeight="1">
      <c r="A887" s="189"/>
      <c r="B887" s="111" t="s">
        <v>1729</v>
      </c>
      <c r="C887" s="312"/>
      <c r="D887" s="249" t="s">
        <v>1787</v>
      </c>
    </row>
    <row r="888" spans="1:4" ht="12" customHeight="1" thickBot="1">
      <c r="A888" s="159"/>
      <c r="B888" s="170" t="s">
        <v>1731</v>
      </c>
      <c r="C888" s="213"/>
      <c r="D888" s="314">
        <v>64.4</v>
      </c>
    </row>
    <row r="889" spans="1:4" ht="9.75" customHeight="1" thickBot="1">
      <c r="A889" s="372"/>
      <c r="B889" s="373"/>
      <c r="C889" s="373"/>
      <c r="D889" s="374"/>
    </row>
    <row r="890" spans="1:4" ht="12" customHeight="1">
      <c r="A890" s="153">
        <v>178</v>
      </c>
      <c r="B890" s="165" t="s">
        <v>1725</v>
      </c>
      <c r="C890" s="186" t="s">
        <v>1726</v>
      </c>
      <c r="D890" s="313" t="s">
        <v>1726</v>
      </c>
    </row>
    <row r="891" spans="1:4" ht="12" customHeight="1">
      <c r="A891" s="167"/>
      <c r="B891" s="111" t="s">
        <v>1727</v>
      </c>
      <c r="C891" s="312"/>
      <c r="D891" s="249" t="s">
        <v>1906</v>
      </c>
    </row>
    <row r="892" spans="1:4" ht="12" customHeight="1">
      <c r="A892" s="167"/>
      <c r="B892" s="111" t="s">
        <v>1729</v>
      </c>
      <c r="C892" s="312"/>
      <c r="D892" s="249" t="s">
        <v>1907</v>
      </c>
    </row>
    <row r="893" spans="1:4" ht="12" customHeight="1" thickBot="1">
      <c r="A893" s="169"/>
      <c r="B893" s="170" t="s">
        <v>1731</v>
      </c>
      <c r="C893" s="194"/>
      <c r="D893" s="173">
        <v>56.6</v>
      </c>
    </row>
    <row r="894" spans="1:4" ht="11.25" customHeight="1" thickBot="1">
      <c r="A894" s="372"/>
      <c r="B894" s="373"/>
      <c r="C894" s="373"/>
      <c r="D894" s="374"/>
    </row>
    <row r="895" spans="1:4" ht="14.25" customHeight="1">
      <c r="A895" s="167">
        <v>179</v>
      </c>
      <c r="B895" s="129" t="s">
        <v>1725</v>
      </c>
      <c r="C895" s="115" t="s">
        <v>1726</v>
      </c>
      <c r="D895" s="181" t="s">
        <v>1726</v>
      </c>
    </row>
    <row r="896" spans="1:4" ht="12" customHeight="1">
      <c r="A896" s="156"/>
      <c r="B896" s="111" t="s">
        <v>1727</v>
      </c>
      <c r="C896" s="146"/>
      <c r="D896" s="157" t="s">
        <v>1908</v>
      </c>
    </row>
    <row r="897" spans="1:4" ht="10.5" customHeight="1">
      <c r="A897" s="156"/>
      <c r="B897" s="111" t="s">
        <v>1729</v>
      </c>
      <c r="C897" s="146"/>
      <c r="D897" s="188" t="s">
        <v>1909</v>
      </c>
    </row>
    <row r="898" spans="1:4" ht="12" customHeight="1" thickBot="1">
      <c r="A898" s="189"/>
      <c r="B898" s="130" t="s">
        <v>1731</v>
      </c>
      <c r="C898" s="199"/>
      <c r="D898" s="200">
        <v>88.2</v>
      </c>
    </row>
    <row r="899" spans="1:4" ht="10.5" customHeight="1" thickBot="1">
      <c r="A899" s="372"/>
      <c r="B899" s="373"/>
      <c r="C899" s="373"/>
      <c r="D899" s="374"/>
    </row>
    <row r="900" spans="1:4" ht="12" customHeight="1">
      <c r="A900" s="153">
        <v>180</v>
      </c>
      <c r="B900" s="165" t="s">
        <v>1725</v>
      </c>
      <c r="C900" s="186" t="s">
        <v>1726</v>
      </c>
      <c r="D900" s="155" t="s">
        <v>1726</v>
      </c>
    </row>
    <row r="901" spans="1:4" ht="12" customHeight="1">
      <c r="A901" s="156"/>
      <c r="B901" s="111" t="s">
        <v>1727</v>
      </c>
      <c r="C901" s="146"/>
      <c r="D901" s="157" t="s">
        <v>1908</v>
      </c>
    </row>
    <row r="902" spans="1:4" ht="12" customHeight="1">
      <c r="A902" s="156"/>
      <c r="B902" s="111" t="s">
        <v>1729</v>
      </c>
      <c r="C902" s="146"/>
      <c r="D902" s="191" t="s">
        <v>1910</v>
      </c>
    </row>
    <row r="903" spans="1:4" ht="12" customHeight="1" thickBot="1">
      <c r="A903" s="159"/>
      <c r="B903" s="170" t="s">
        <v>1731</v>
      </c>
      <c r="C903" s="203"/>
      <c r="D903" s="196">
        <v>183.1</v>
      </c>
    </row>
    <row r="904" spans="1:4" ht="12" customHeight="1" thickBot="1">
      <c r="A904" s="372"/>
      <c r="B904" s="373"/>
      <c r="C904" s="373"/>
      <c r="D904" s="374"/>
    </row>
    <row r="905" spans="1:4" ht="12" customHeight="1">
      <c r="A905" s="153">
        <v>181</v>
      </c>
      <c r="B905" s="165" t="s">
        <v>1725</v>
      </c>
      <c r="C905" s="186" t="s">
        <v>1726</v>
      </c>
      <c r="D905" s="155" t="s">
        <v>1726</v>
      </c>
    </row>
    <row r="906" spans="1:4" ht="12" customHeight="1">
      <c r="A906" s="156"/>
      <c r="B906" s="111" t="s">
        <v>1727</v>
      </c>
      <c r="C906" s="146"/>
      <c r="D906" s="157" t="s">
        <v>1908</v>
      </c>
    </row>
    <row r="907" spans="1:4" ht="12" customHeight="1">
      <c r="A907" s="156"/>
      <c r="B907" s="111" t="s">
        <v>1729</v>
      </c>
      <c r="C907" s="146"/>
      <c r="D907" s="188" t="s">
        <v>1911</v>
      </c>
    </row>
    <row r="908" spans="1:4" ht="12" customHeight="1" thickBot="1">
      <c r="A908" s="159"/>
      <c r="B908" s="170" t="s">
        <v>1731</v>
      </c>
      <c r="C908" s="203"/>
      <c r="D908" s="196">
        <v>120</v>
      </c>
    </row>
    <row r="909" spans="1:4" ht="12" customHeight="1" thickBot="1">
      <c r="A909" s="372"/>
      <c r="B909" s="373"/>
      <c r="C909" s="373"/>
      <c r="D909" s="374"/>
    </row>
    <row r="910" spans="1:4" ht="12" customHeight="1">
      <c r="A910" s="167">
        <v>182</v>
      </c>
      <c r="B910" s="129" t="s">
        <v>1725</v>
      </c>
      <c r="C910" s="115" t="s">
        <v>1726</v>
      </c>
      <c r="D910" s="181" t="s">
        <v>1726</v>
      </c>
    </row>
    <row r="911" spans="1:4" ht="12" customHeight="1">
      <c r="A911" s="156"/>
      <c r="B911" s="111" t="s">
        <v>1727</v>
      </c>
      <c r="C911" s="146"/>
      <c r="D911" s="157" t="s">
        <v>1906</v>
      </c>
    </row>
    <row r="912" spans="1:4" ht="12" customHeight="1">
      <c r="A912" s="156"/>
      <c r="B912" s="111" t="s">
        <v>1729</v>
      </c>
      <c r="C912" s="146"/>
      <c r="D912" s="188" t="s">
        <v>1912</v>
      </c>
    </row>
    <row r="913" spans="1:4" ht="12" customHeight="1" thickBot="1">
      <c r="A913" s="189"/>
      <c r="B913" s="130" t="s">
        <v>1731</v>
      </c>
      <c r="C913" s="199"/>
      <c r="D913" s="200">
        <v>106.8</v>
      </c>
    </row>
    <row r="914" spans="1:4" ht="10.5" customHeight="1" thickBot="1">
      <c r="A914" s="372"/>
      <c r="B914" s="373"/>
      <c r="C914" s="373"/>
      <c r="D914" s="374"/>
    </row>
    <row r="915" spans="1:4" ht="12" customHeight="1">
      <c r="A915" s="153">
        <v>183</v>
      </c>
      <c r="B915" s="165" t="s">
        <v>1725</v>
      </c>
      <c r="C915" s="186" t="s">
        <v>1726</v>
      </c>
      <c r="D915" s="155" t="s">
        <v>1726</v>
      </c>
    </row>
    <row r="916" spans="1:4" ht="12" customHeight="1">
      <c r="A916" s="156"/>
      <c r="B916" s="111" t="s">
        <v>1727</v>
      </c>
      <c r="C916" s="146"/>
      <c r="D916" s="157" t="s">
        <v>1906</v>
      </c>
    </row>
    <row r="917" spans="1:4" ht="12" customHeight="1">
      <c r="A917" s="156"/>
      <c r="B917" s="111" t="s">
        <v>1729</v>
      </c>
      <c r="C917" s="146"/>
      <c r="D917" s="188" t="s">
        <v>1913</v>
      </c>
    </row>
    <row r="918" spans="1:4" ht="12" customHeight="1" thickBot="1">
      <c r="A918" s="159"/>
      <c r="B918" s="170" t="s">
        <v>1731</v>
      </c>
      <c r="C918" s="203"/>
      <c r="D918" s="196">
        <v>407.6</v>
      </c>
    </row>
    <row r="919" spans="1:4" ht="10.5" customHeight="1" thickBot="1">
      <c r="A919" s="372"/>
      <c r="B919" s="373"/>
      <c r="C919" s="373"/>
      <c r="D919" s="374"/>
    </row>
    <row r="920" spans="1:4" ht="12" customHeight="1">
      <c r="A920" s="167">
        <v>184</v>
      </c>
      <c r="B920" s="129" t="s">
        <v>1725</v>
      </c>
      <c r="C920" s="115" t="s">
        <v>1726</v>
      </c>
      <c r="D920" s="181" t="s">
        <v>1726</v>
      </c>
    </row>
    <row r="921" spans="1:4" ht="12" customHeight="1">
      <c r="A921" s="156"/>
      <c r="B921" s="111" t="s">
        <v>1727</v>
      </c>
      <c r="C921" s="146"/>
      <c r="D921" s="157" t="s">
        <v>1906</v>
      </c>
    </row>
    <row r="922" spans="1:4" ht="12" customHeight="1">
      <c r="A922" s="156"/>
      <c r="B922" s="111" t="s">
        <v>1729</v>
      </c>
      <c r="C922" s="146"/>
      <c r="D922" s="191" t="s">
        <v>1914</v>
      </c>
    </row>
    <row r="923" spans="1:4" ht="12" customHeight="1" thickBot="1">
      <c r="A923" s="189"/>
      <c r="B923" s="130" t="s">
        <v>1731</v>
      </c>
      <c r="C923" s="199"/>
      <c r="D923" s="200">
        <v>382.6</v>
      </c>
    </row>
    <row r="924" spans="1:4" ht="10.5" customHeight="1" thickBot="1">
      <c r="A924" s="372"/>
      <c r="B924" s="373"/>
      <c r="C924" s="373"/>
      <c r="D924" s="374"/>
    </row>
    <row r="925" spans="1:4" ht="12" customHeight="1">
      <c r="A925" s="153">
        <v>185</v>
      </c>
      <c r="B925" s="165" t="s">
        <v>1725</v>
      </c>
      <c r="C925" s="186" t="s">
        <v>1726</v>
      </c>
      <c r="D925" s="155" t="s">
        <v>1726</v>
      </c>
    </row>
    <row r="926" spans="1:4" ht="12" customHeight="1">
      <c r="A926" s="156"/>
      <c r="B926" s="111" t="s">
        <v>1727</v>
      </c>
      <c r="C926" s="146"/>
      <c r="D926" s="157" t="s">
        <v>1906</v>
      </c>
    </row>
    <row r="927" spans="1:4" ht="12" customHeight="1">
      <c r="A927" s="156"/>
      <c r="B927" s="111" t="s">
        <v>1729</v>
      </c>
      <c r="C927" s="146"/>
      <c r="D927" s="191" t="s">
        <v>1915</v>
      </c>
    </row>
    <row r="928" spans="1:4" ht="12" customHeight="1" thickBot="1">
      <c r="A928" s="159"/>
      <c r="B928" s="170" t="s">
        <v>1731</v>
      </c>
      <c r="C928" s="203"/>
      <c r="D928" s="196">
        <v>660.9</v>
      </c>
    </row>
    <row r="929" spans="1:4" ht="9.75" customHeight="1" thickBot="1">
      <c r="A929" s="372"/>
      <c r="B929" s="373"/>
      <c r="C929" s="373"/>
      <c r="D929" s="374"/>
    </row>
    <row r="930" spans="1:4" ht="12" customHeight="1">
      <c r="A930" s="167">
        <v>186</v>
      </c>
      <c r="B930" s="129" t="s">
        <v>1725</v>
      </c>
      <c r="C930" s="115" t="s">
        <v>1726</v>
      </c>
      <c r="D930" s="181" t="s">
        <v>1726</v>
      </c>
    </row>
    <row r="931" spans="1:4" ht="12" customHeight="1">
      <c r="A931" s="156"/>
      <c r="B931" s="111" t="s">
        <v>1727</v>
      </c>
      <c r="C931" s="146"/>
      <c r="D931" s="157" t="s">
        <v>1906</v>
      </c>
    </row>
    <row r="932" spans="1:4" ht="12" customHeight="1">
      <c r="A932" s="156"/>
      <c r="B932" s="111" t="s">
        <v>1729</v>
      </c>
      <c r="C932" s="146"/>
      <c r="D932" s="191" t="s">
        <v>1916</v>
      </c>
    </row>
    <row r="933" spans="1:4" ht="12" customHeight="1" thickBot="1">
      <c r="A933" s="189"/>
      <c r="B933" s="130" t="s">
        <v>1731</v>
      </c>
      <c r="C933" s="199"/>
      <c r="D933" s="200">
        <v>404.3</v>
      </c>
    </row>
    <row r="934" spans="1:4" ht="10.5" customHeight="1" thickBot="1">
      <c r="A934" s="372"/>
      <c r="B934" s="373"/>
      <c r="C934" s="373"/>
      <c r="D934" s="374"/>
    </row>
    <row r="935" spans="1:4" ht="12" customHeight="1">
      <c r="A935" s="153">
        <v>187</v>
      </c>
      <c r="B935" s="165" t="s">
        <v>1725</v>
      </c>
      <c r="C935" s="186" t="s">
        <v>1726</v>
      </c>
      <c r="D935" s="155" t="s">
        <v>1726</v>
      </c>
    </row>
    <row r="936" spans="1:4" ht="12" customHeight="1">
      <c r="A936" s="156"/>
      <c r="B936" s="111" t="s">
        <v>1727</v>
      </c>
      <c r="C936" s="146"/>
      <c r="D936" s="157" t="s">
        <v>1906</v>
      </c>
    </row>
    <row r="937" spans="1:4" ht="12" customHeight="1">
      <c r="A937" s="156"/>
      <c r="B937" s="111" t="s">
        <v>1729</v>
      </c>
      <c r="C937" s="146"/>
      <c r="D937" s="191" t="s">
        <v>1917</v>
      </c>
    </row>
    <row r="938" spans="1:4" ht="12" customHeight="1" thickBot="1">
      <c r="A938" s="159"/>
      <c r="B938" s="170" t="s">
        <v>1731</v>
      </c>
      <c r="C938" s="203"/>
      <c r="D938" s="196">
        <v>125.7</v>
      </c>
    </row>
    <row r="939" spans="1:4" ht="10.5" customHeight="1" thickBot="1">
      <c r="A939" s="372"/>
      <c r="B939" s="373"/>
      <c r="C939" s="373"/>
      <c r="D939" s="374"/>
    </row>
    <row r="940" spans="1:4" ht="12" customHeight="1">
      <c r="A940" s="167">
        <v>188</v>
      </c>
      <c r="B940" s="129" t="s">
        <v>1725</v>
      </c>
      <c r="C940" s="115" t="s">
        <v>1726</v>
      </c>
      <c r="D940" s="181" t="s">
        <v>1726</v>
      </c>
    </row>
    <row r="941" spans="1:4" ht="12" customHeight="1">
      <c r="A941" s="156"/>
      <c r="B941" s="111" t="s">
        <v>1727</v>
      </c>
      <c r="C941" s="146"/>
      <c r="D941" s="157" t="s">
        <v>1906</v>
      </c>
    </row>
    <row r="942" spans="1:4" ht="12" customHeight="1">
      <c r="A942" s="156"/>
      <c r="B942" s="111" t="s">
        <v>1729</v>
      </c>
      <c r="C942" s="146"/>
      <c r="D942" s="191" t="s">
        <v>1918</v>
      </c>
    </row>
    <row r="943" spans="1:4" ht="12" customHeight="1" thickBot="1">
      <c r="A943" s="189"/>
      <c r="B943" s="130" t="s">
        <v>1731</v>
      </c>
      <c r="C943" s="199"/>
      <c r="D943" s="200">
        <v>96.1</v>
      </c>
    </row>
    <row r="944" spans="1:4" ht="9.75" customHeight="1" thickBot="1">
      <c r="A944" s="372"/>
      <c r="B944" s="373"/>
      <c r="C944" s="373"/>
      <c r="D944" s="374"/>
    </row>
    <row r="945" spans="1:4" ht="12" customHeight="1">
      <c r="A945" s="153">
        <v>189</v>
      </c>
      <c r="B945" s="165" t="s">
        <v>1725</v>
      </c>
      <c r="C945" s="186" t="s">
        <v>1726</v>
      </c>
      <c r="D945" s="155" t="s">
        <v>1726</v>
      </c>
    </row>
    <row r="946" spans="1:4" ht="12" customHeight="1">
      <c r="A946" s="156"/>
      <c r="B946" s="111" t="s">
        <v>1727</v>
      </c>
      <c r="C946" s="146"/>
      <c r="D946" s="157" t="s">
        <v>1906</v>
      </c>
    </row>
    <row r="947" spans="1:4" ht="12" customHeight="1">
      <c r="A947" s="156"/>
      <c r="B947" s="111" t="s">
        <v>1729</v>
      </c>
      <c r="C947" s="146"/>
      <c r="D947" s="191" t="s">
        <v>1919</v>
      </c>
    </row>
    <row r="948" spans="1:4" ht="12" customHeight="1" thickBot="1">
      <c r="A948" s="159"/>
      <c r="B948" s="170" t="s">
        <v>1731</v>
      </c>
      <c r="C948" s="203"/>
      <c r="D948" s="196">
        <v>96.4</v>
      </c>
    </row>
    <row r="949" spans="1:4" ht="10.5" customHeight="1" thickBot="1">
      <c r="A949" s="372"/>
      <c r="B949" s="373"/>
      <c r="C949" s="373"/>
      <c r="D949" s="374"/>
    </row>
    <row r="950" spans="1:4" ht="12" customHeight="1">
      <c r="A950" s="167">
        <v>190</v>
      </c>
      <c r="B950" s="129" t="s">
        <v>1725</v>
      </c>
      <c r="C950" s="115" t="s">
        <v>1726</v>
      </c>
      <c r="D950" s="181" t="s">
        <v>1726</v>
      </c>
    </row>
    <row r="951" spans="1:4" ht="12" customHeight="1">
      <c r="A951" s="156"/>
      <c r="B951" s="111" t="s">
        <v>1727</v>
      </c>
      <c r="C951" s="146"/>
      <c r="D951" s="157" t="s">
        <v>1906</v>
      </c>
    </row>
    <row r="952" spans="1:4" ht="12" customHeight="1">
      <c r="A952" s="156"/>
      <c r="B952" s="111" t="s">
        <v>1729</v>
      </c>
      <c r="C952" s="146"/>
      <c r="D952" s="188" t="s">
        <v>1920</v>
      </c>
    </row>
    <row r="953" spans="1:4" ht="12" customHeight="1" thickBot="1">
      <c r="A953" s="189"/>
      <c r="B953" s="130" t="s">
        <v>1731</v>
      </c>
      <c r="C953" s="199"/>
      <c r="D953" s="200">
        <v>3266.2</v>
      </c>
    </row>
    <row r="954" spans="1:4" ht="11.25" customHeight="1" thickBot="1">
      <c r="A954" s="372"/>
      <c r="B954" s="373"/>
      <c r="C954" s="373"/>
      <c r="D954" s="374"/>
    </row>
    <row r="955" spans="1:4" ht="12" customHeight="1">
      <c r="A955" s="153">
        <v>191</v>
      </c>
      <c r="B955" s="165" t="s">
        <v>1725</v>
      </c>
      <c r="C955" s="186" t="s">
        <v>1726</v>
      </c>
      <c r="D955" s="155" t="s">
        <v>1726</v>
      </c>
    </row>
    <row r="956" spans="1:4" ht="12" customHeight="1">
      <c r="A956" s="156"/>
      <c r="B956" s="111" t="s">
        <v>1727</v>
      </c>
      <c r="C956" s="146"/>
      <c r="D956" s="157" t="s">
        <v>1906</v>
      </c>
    </row>
    <row r="957" spans="1:4" ht="12" customHeight="1">
      <c r="A957" s="156"/>
      <c r="B957" s="111" t="s">
        <v>1729</v>
      </c>
      <c r="C957" s="146"/>
      <c r="D957" s="191" t="s">
        <v>1921</v>
      </c>
    </row>
    <row r="958" spans="1:4" ht="12" customHeight="1" thickBot="1">
      <c r="A958" s="159"/>
      <c r="B958" s="170" t="s">
        <v>1731</v>
      </c>
      <c r="C958" s="203"/>
      <c r="D958" s="196">
        <v>4586.1</v>
      </c>
    </row>
    <row r="959" spans="1:4" ht="9.75" customHeight="1" thickBot="1">
      <c r="A959" s="372"/>
      <c r="B959" s="373"/>
      <c r="C959" s="373"/>
      <c r="D959" s="374"/>
    </row>
    <row r="960" spans="1:4" ht="12" customHeight="1">
      <c r="A960" s="167">
        <v>192</v>
      </c>
      <c r="B960" s="129" t="s">
        <v>1725</v>
      </c>
      <c r="C960" s="115" t="s">
        <v>1726</v>
      </c>
      <c r="D960" s="181" t="s">
        <v>1726</v>
      </c>
    </row>
    <row r="961" spans="1:4" ht="12" customHeight="1">
      <c r="A961" s="156"/>
      <c r="B961" s="111" t="s">
        <v>1727</v>
      </c>
      <c r="C961" s="146"/>
      <c r="D961" s="157" t="s">
        <v>1906</v>
      </c>
    </row>
    <row r="962" spans="1:4" ht="12" customHeight="1">
      <c r="A962" s="156"/>
      <c r="B962" s="111" t="s">
        <v>1729</v>
      </c>
      <c r="C962" s="146"/>
      <c r="D962" s="191" t="s">
        <v>1922</v>
      </c>
    </row>
    <row r="963" spans="1:4" ht="12" customHeight="1" thickBot="1">
      <c r="A963" s="189"/>
      <c r="B963" s="130" t="s">
        <v>1731</v>
      </c>
      <c r="C963" s="199"/>
      <c r="D963" s="200">
        <v>738.6</v>
      </c>
    </row>
    <row r="964" spans="1:4" ht="12" customHeight="1" thickBot="1">
      <c r="A964" s="372"/>
      <c r="B964" s="373"/>
      <c r="C964" s="373"/>
      <c r="D964" s="374"/>
    </row>
    <row r="965" spans="1:4" ht="12" customHeight="1">
      <c r="A965" s="153">
        <v>193</v>
      </c>
      <c r="B965" s="165" t="s">
        <v>1725</v>
      </c>
      <c r="C965" s="186" t="s">
        <v>1726</v>
      </c>
      <c r="D965" s="155" t="s">
        <v>1726</v>
      </c>
    </row>
    <row r="966" spans="1:4" ht="12" customHeight="1">
      <c r="A966" s="156"/>
      <c r="B966" s="111" t="s">
        <v>1727</v>
      </c>
      <c r="C966" s="146"/>
      <c r="D966" s="157" t="s">
        <v>1906</v>
      </c>
    </row>
    <row r="967" spans="1:4" ht="12" customHeight="1">
      <c r="A967" s="156"/>
      <c r="B967" s="111" t="s">
        <v>1729</v>
      </c>
      <c r="C967" s="146"/>
      <c r="D967" s="191" t="s">
        <v>1923</v>
      </c>
    </row>
    <row r="968" spans="1:4" ht="12" customHeight="1" thickBot="1">
      <c r="A968" s="159"/>
      <c r="B968" s="170" t="s">
        <v>1731</v>
      </c>
      <c r="C968" s="203"/>
      <c r="D968" s="196">
        <v>177.6</v>
      </c>
    </row>
    <row r="969" spans="1:4" ht="11.25" customHeight="1" thickBot="1">
      <c r="A969" s="372"/>
      <c r="B969" s="373"/>
      <c r="C969" s="373"/>
      <c r="D969" s="374"/>
    </row>
    <row r="970" spans="1:4" ht="12" customHeight="1">
      <c r="A970" s="167">
        <v>194</v>
      </c>
      <c r="B970" s="129" t="s">
        <v>1725</v>
      </c>
      <c r="C970" s="115" t="s">
        <v>1726</v>
      </c>
      <c r="D970" s="181" t="s">
        <v>1726</v>
      </c>
    </row>
    <row r="971" spans="1:4" ht="12" customHeight="1">
      <c r="A971" s="156"/>
      <c r="B971" s="111" t="s">
        <v>1727</v>
      </c>
      <c r="C971" s="146"/>
      <c r="D971" s="157" t="s">
        <v>1906</v>
      </c>
    </row>
    <row r="972" spans="1:4" ht="12" customHeight="1">
      <c r="A972" s="156"/>
      <c r="B972" s="111" t="s">
        <v>1729</v>
      </c>
      <c r="C972" s="146"/>
      <c r="D972" s="191" t="s">
        <v>1924</v>
      </c>
    </row>
    <row r="973" spans="1:4" ht="12" customHeight="1" thickBot="1">
      <c r="A973" s="189"/>
      <c r="B973" s="130" t="s">
        <v>1731</v>
      </c>
      <c r="C973" s="199"/>
      <c r="D973" s="200">
        <v>389.4</v>
      </c>
    </row>
    <row r="974" spans="1:4" ht="10.5" customHeight="1" thickBot="1">
      <c r="A974" s="372"/>
      <c r="B974" s="373"/>
      <c r="C974" s="373"/>
      <c r="D974" s="374"/>
    </row>
    <row r="975" spans="1:4" ht="12" customHeight="1">
      <c r="A975" s="153">
        <v>195</v>
      </c>
      <c r="B975" s="165" t="s">
        <v>1725</v>
      </c>
      <c r="C975" s="186" t="s">
        <v>1726</v>
      </c>
      <c r="D975" s="155" t="s">
        <v>1726</v>
      </c>
    </row>
    <row r="976" spans="1:4" ht="12" customHeight="1">
      <c r="A976" s="156"/>
      <c r="B976" s="111" t="s">
        <v>1727</v>
      </c>
      <c r="C976" s="146"/>
      <c r="D976" s="157" t="s">
        <v>1906</v>
      </c>
    </row>
    <row r="977" spans="1:4" ht="12" customHeight="1">
      <c r="A977" s="156"/>
      <c r="B977" s="111" t="s">
        <v>1729</v>
      </c>
      <c r="C977" s="146"/>
      <c r="D977" s="191" t="s">
        <v>1925</v>
      </c>
    </row>
    <row r="978" spans="1:4" ht="12" customHeight="1" thickBot="1">
      <c r="A978" s="159"/>
      <c r="B978" s="170" t="s">
        <v>1731</v>
      </c>
      <c r="C978" s="203"/>
      <c r="D978" s="196">
        <v>6252.2</v>
      </c>
    </row>
    <row r="979" spans="1:4" ht="12" customHeight="1" thickBot="1">
      <c r="A979" s="372"/>
      <c r="B979" s="373"/>
      <c r="C979" s="373"/>
      <c r="D979" s="374"/>
    </row>
    <row r="980" spans="1:4" ht="12" customHeight="1">
      <c r="A980" s="167">
        <v>196</v>
      </c>
      <c r="B980" s="129" t="s">
        <v>1725</v>
      </c>
      <c r="C980" s="115" t="s">
        <v>1726</v>
      </c>
      <c r="D980" s="181" t="s">
        <v>1726</v>
      </c>
    </row>
    <row r="981" spans="1:4" ht="12" customHeight="1">
      <c r="A981" s="156"/>
      <c r="B981" s="111" t="s">
        <v>1727</v>
      </c>
      <c r="C981" s="146"/>
      <c r="D981" s="157" t="s">
        <v>1906</v>
      </c>
    </row>
    <row r="982" spans="1:4" ht="12" customHeight="1">
      <c r="A982" s="156"/>
      <c r="B982" s="111" t="s">
        <v>1729</v>
      </c>
      <c r="C982" s="146"/>
      <c r="D982" s="191" t="s">
        <v>1926</v>
      </c>
    </row>
    <row r="983" spans="1:4" ht="12" customHeight="1" thickBot="1">
      <c r="A983" s="189"/>
      <c r="B983" s="130" t="s">
        <v>1731</v>
      </c>
      <c r="C983" s="199"/>
      <c r="D983" s="200">
        <v>356.6</v>
      </c>
    </row>
    <row r="984" spans="1:4" ht="11.25" customHeight="1" thickBot="1">
      <c r="A984" s="372"/>
      <c r="B984" s="373"/>
      <c r="C984" s="373"/>
      <c r="D984" s="374"/>
    </row>
    <row r="985" spans="1:4" ht="12" customHeight="1">
      <c r="A985" s="153">
        <v>197</v>
      </c>
      <c r="B985" s="165" t="s">
        <v>1725</v>
      </c>
      <c r="C985" s="186" t="s">
        <v>1726</v>
      </c>
      <c r="D985" s="155" t="s">
        <v>1726</v>
      </c>
    </row>
    <row r="986" spans="1:4" ht="12" customHeight="1">
      <c r="A986" s="156"/>
      <c r="B986" s="111" t="s">
        <v>1727</v>
      </c>
      <c r="C986" s="146"/>
      <c r="D986" s="157" t="s">
        <v>1906</v>
      </c>
    </row>
    <row r="987" spans="1:4" ht="12" customHeight="1">
      <c r="A987" s="156"/>
      <c r="B987" s="111" t="s">
        <v>1729</v>
      </c>
      <c r="C987" s="146"/>
      <c r="D987" s="191" t="s">
        <v>1927</v>
      </c>
    </row>
    <row r="988" spans="1:4" ht="12" customHeight="1" thickBot="1">
      <c r="A988" s="159"/>
      <c r="B988" s="170" t="s">
        <v>1731</v>
      </c>
      <c r="C988" s="203"/>
      <c r="D988" s="196">
        <v>386.1</v>
      </c>
    </row>
    <row r="989" spans="1:4" ht="12" customHeight="1" thickBot="1">
      <c r="A989" s="372"/>
      <c r="B989" s="373"/>
      <c r="C989" s="373"/>
      <c r="D989" s="374"/>
    </row>
    <row r="990" spans="1:4" ht="12" customHeight="1">
      <c r="A990" s="167">
        <v>198</v>
      </c>
      <c r="B990" s="129" t="s">
        <v>1725</v>
      </c>
      <c r="C990" s="115" t="s">
        <v>1726</v>
      </c>
      <c r="D990" s="181" t="s">
        <v>1726</v>
      </c>
    </row>
    <row r="991" spans="1:4" ht="12" customHeight="1">
      <c r="A991" s="156"/>
      <c r="B991" s="111" t="s">
        <v>1727</v>
      </c>
      <c r="C991" s="146"/>
      <c r="D991" s="157" t="s">
        <v>1906</v>
      </c>
    </row>
    <row r="992" spans="1:4" ht="12" customHeight="1">
      <c r="A992" s="156"/>
      <c r="B992" s="111" t="s">
        <v>1729</v>
      </c>
      <c r="C992" s="146"/>
      <c r="D992" s="191" t="s">
        <v>1928</v>
      </c>
    </row>
    <row r="993" spans="1:4" ht="12" customHeight="1" thickBot="1">
      <c r="A993" s="189"/>
      <c r="B993" s="130" t="s">
        <v>1731</v>
      </c>
      <c r="C993" s="199"/>
      <c r="D993" s="200">
        <v>667.1</v>
      </c>
    </row>
    <row r="994" spans="1:4" ht="12" customHeight="1" thickBot="1">
      <c r="A994" s="372"/>
      <c r="B994" s="373"/>
      <c r="C994" s="373"/>
      <c r="D994" s="374"/>
    </row>
    <row r="995" spans="1:4" ht="12" customHeight="1">
      <c r="A995" s="153">
        <v>199</v>
      </c>
      <c r="B995" s="165" t="s">
        <v>1725</v>
      </c>
      <c r="C995" s="186" t="s">
        <v>1726</v>
      </c>
      <c r="D995" s="155" t="s">
        <v>1726</v>
      </c>
    </row>
    <row r="996" spans="1:4" ht="12" customHeight="1">
      <c r="A996" s="156"/>
      <c r="B996" s="111" t="s">
        <v>1727</v>
      </c>
      <c r="C996" s="146"/>
      <c r="D996" s="157" t="s">
        <v>1906</v>
      </c>
    </row>
    <row r="997" spans="1:4" ht="12" customHeight="1">
      <c r="A997" s="156"/>
      <c r="B997" s="111" t="s">
        <v>1729</v>
      </c>
      <c r="C997" s="146"/>
      <c r="D997" s="191" t="s">
        <v>1929</v>
      </c>
    </row>
    <row r="998" spans="1:4" ht="12" customHeight="1" thickBot="1">
      <c r="A998" s="159"/>
      <c r="B998" s="170" t="s">
        <v>1731</v>
      </c>
      <c r="C998" s="203"/>
      <c r="D998" s="196">
        <v>4216.4</v>
      </c>
    </row>
    <row r="999" spans="1:4" ht="12" customHeight="1" thickBot="1">
      <c r="A999" s="372"/>
      <c r="B999" s="373"/>
      <c r="C999" s="373"/>
      <c r="D999" s="374"/>
    </row>
    <row r="1000" spans="1:4" ht="12" customHeight="1">
      <c r="A1000" s="167">
        <v>200</v>
      </c>
      <c r="B1000" s="129" t="s">
        <v>1725</v>
      </c>
      <c r="C1000" s="115" t="s">
        <v>1726</v>
      </c>
      <c r="D1000" s="181" t="s">
        <v>1726</v>
      </c>
    </row>
    <row r="1001" spans="1:4" ht="12" customHeight="1">
      <c r="A1001" s="156"/>
      <c r="B1001" s="111" t="s">
        <v>1727</v>
      </c>
      <c r="C1001" s="146"/>
      <c r="D1001" s="157" t="s">
        <v>1906</v>
      </c>
    </row>
    <row r="1002" spans="1:4" ht="12" customHeight="1">
      <c r="A1002" s="156"/>
      <c r="B1002" s="111" t="s">
        <v>1729</v>
      </c>
      <c r="C1002" s="146"/>
      <c r="D1002" s="188" t="s">
        <v>1930</v>
      </c>
    </row>
    <row r="1003" spans="1:4" ht="12" customHeight="1" thickBot="1">
      <c r="A1003" s="189"/>
      <c r="B1003" s="130" t="s">
        <v>1731</v>
      </c>
      <c r="C1003" s="199"/>
      <c r="D1003" s="200">
        <v>510.3</v>
      </c>
    </row>
    <row r="1004" spans="1:4" ht="11.25" customHeight="1" thickBot="1">
      <c r="A1004" s="372"/>
      <c r="B1004" s="373"/>
      <c r="C1004" s="373"/>
      <c r="D1004" s="374"/>
    </row>
    <row r="1005" spans="1:4" ht="12" customHeight="1">
      <c r="A1005" s="153">
        <v>201</v>
      </c>
      <c r="B1005" s="165" t="s">
        <v>1725</v>
      </c>
      <c r="C1005" s="186" t="s">
        <v>1726</v>
      </c>
      <c r="D1005" s="155" t="s">
        <v>1726</v>
      </c>
    </row>
    <row r="1006" spans="1:4" ht="12" customHeight="1">
      <c r="A1006" s="156"/>
      <c r="B1006" s="111" t="s">
        <v>1727</v>
      </c>
      <c r="C1006" s="146"/>
      <c r="D1006" s="157" t="s">
        <v>1906</v>
      </c>
    </row>
    <row r="1007" spans="1:4" ht="12" customHeight="1">
      <c r="A1007" s="156"/>
      <c r="B1007" s="111" t="s">
        <v>1729</v>
      </c>
      <c r="C1007" s="146"/>
      <c r="D1007" s="191" t="s">
        <v>1931</v>
      </c>
    </row>
    <row r="1008" spans="1:4" ht="12" customHeight="1" thickBot="1">
      <c r="A1008" s="159"/>
      <c r="B1008" s="170" t="s">
        <v>1731</v>
      </c>
      <c r="C1008" s="203"/>
      <c r="D1008" s="196">
        <v>1307.7</v>
      </c>
    </row>
    <row r="1009" spans="1:4" ht="10.5" customHeight="1" thickBot="1">
      <c r="A1009" s="372"/>
      <c r="B1009" s="373"/>
      <c r="C1009" s="373"/>
      <c r="D1009" s="374"/>
    </row>
    <row r="1010" spans="1:4" ht="12" customHeight="1">
      <c r="A1010" s="167">
        <v>202</v>
      </c>
      <c r="B1010" s="129" t="s">
        <v>1725</v>
      </c>
      <c r="C1010" s="115" t="s">
        <v>1726</v>
      </c>
      <c r="D1010" s="181" t="s">
        <v>1726</v>
      </c>
    </row>
    <row r="1011" spans="1:4" ht="12" customHeight="1">
      <c r="A1011" s="156"/>
      <c r="B1011" s="111" t="s">
        <v>1727</v>
      </c>
      <c r="C1011" s="146"/>
      <c r="D1011" s="157" t="s">
        <v>1906</v>
      </c>
    </row>
    <row r="1012" spans="1:4" ht="12" customHeight="1">
      <c r="A1012" s="156"/>
      <c r="B1012" s="111" t="s">
        <v>1729</v>
      </c>
      <c r="C1012" s="146"/>
      <c r="D1012" s="191" t="s">
        <v>1932</v>
      </c>
    </row>
    <row r="1013" spans="1:4" ht="12" customHeight="1" thickBot="1">
      <c r="A1013" s="189"/>
      <c r="B1013" s="130" t="s">
        <v>1731</v>
      </c>
      <c r="C1013" s="199"/>
      <c r="D1013" s="200">
        <v>287</v>
      </c>
    </row>
    <row r="1014" spans="1:4" ht="10.5" customHeight="1" thickBot="1">
      <c r="A1014" s="372"/>
      <c r="B1014" s="373"/>
      <c r="C1014" s="373"/>
      <c r="D1014" s="374"/>
    </row>
    <row r="1015" spans="1:4" ht="12" customHeight="1">
      <c r="A1015" s="153">
        <v>203</v>
      </c>
      <c r="B1015" s="165" t="s">
        <v>1725</v>
      </c>
      <c r="C1015" s="186" t="s">
        <v>1726</v>
      </c>
      <c r="D1015" s="155" t="s">
        <v>1726</v>
      </c>
    </row>
    <row r="1016" spans="1:4" ht="12" customHeight="1">
      <c r="A1016" s="156"/>
      <c r="B1016" s="111" t="s">
        <v>1727</v>
      </c>
      <c r="C1016" s="146"/>
      <c r="D1016" s="157" t="s">
        <v>1908</v>
      </c>
    </row>
    <row r="1017" spans="1:4" ht="12" customHeight="1">
      <c r="A1017" s="156"/>
      <c r="B1017" s="111" t="s">
        <v>1729</v>
      </c>
      <c r="C1017" s="146"/>
      <c r="D1017" s="188" t="s">
        <v>1933</v>
      </c>
    </row>
    <row r="1018" spans="1:4" ht="12" customHeight="1" thickBot="1">
      <c r="A1018" s="159"/>
      <c r="B1018" s="170" t="s">
        <v>1731</v>
      </c>
      <c r="C1018" s="203"/>
      <c r="D1018" s="196">
        <v>2783.9</v>
      </c>
    </row>
    <row r="1019" spans="1:4" ht="11.25" customHeight="1" thickBot="1">
      <c r="A1019" s="372"/>
      <c r="B1019" s="373"/>
      <c r="C1019" s="373"/>
      <c r="D1019" s="374"/>
    </row>
    <row r="1020" spans="1:4" ht="12" customHeight="1">
      <c r="A1020" s="167">
        <v>204</v>
      </c>
      <c r="B1020" s="129" t="s">
        <v>1725</v>
      </c>
      <c r="C1020" s="115" t="s">
        <v>1726</v>
      </c>
      <c r="D1020" s="181" t="s">
        <v>1726</v>
      </c>
    </row>
    <row r="1021" spans="1:4" ht="12" customHeight="1">
      <c r="A1021" s="156"/>
      <c r="B1021" s="111" t="s">
        <v>1727</v>
      </c>
      <c r="C1021" s="146"/>
      <c r="D1021" s="157" t="s">
        <v>1908</v>
      </c>
    </row>
    <row r="1022" spans="1:4" ht="12" customHeight="1">
      <c r="A1022" s="156"/>
      <c r="B1022" s="111" t="s">
        <v>1729</v>
      </c>
      <c r="C1022" s="146"/>
      <c r="D1022" s="191" t="s">
        <v>1934</v>
      </c>
    </row>
    <row r="1023" spans="1:4" ht="12" customHeight="1" thickBot="1">
      <c r="A1023" s="189"/>
      <c r="B1023" s="130" t="s">
        <v>1731</v>
      </c>
      <c r="C1023" s="199"/>
      <c r="D1023" s="200">
        <v>2779.42</v>
      </c>
    </row>
    <row r="1024" spans="1:4" ht="11.25" customHeight="1" thickBot="1">
      <c r="A1024" s="372"/>
      <c r="B1024" s="373"/>
      <c r="C1024" s="373"/>
      <c r="D1024" s="374"/>
    </row>
    <row r="1025" spans="1:4" ht="12" customHeight="1">
      <c r="A1025" s="153">
        <v>205</v>
      </c>
      <c r="B1025" s="165" t="s">
        <v>1725</v>
      </c>
      <c r="C1025" s="186" t="s">
        <v>1726</v>
      </c>
      <c r="D1025" s="155" t="s">
        <v>1726</v>
      </c>
    </row>
    <row r="1026" spans="1:4" ht="12" customHeight="1">
      <c r="A1026" s="156"/>
      <c r="B1026" s="111" t="s">
        <v>1727</v>
      </c>
      <c r="C1026" s="146"/>
      <c r="D1026" s="157" t="s">
        <v>1906</v>
      </c>
    </row>
    <row r="1027" spans="1:4" ht="12" customHeight="1">
      <c r="A1027" s="206"/>
      <c r="B1027" s="207" t="s">
        <v>1729</v>
      </c>
      <c r="C1027" s="208"/>
      <c r="D1027" s="209" t="s">
        <v>1935</v>
      </c>
    </row>
    <row r="1028" spans="1:4" ht="12" customHeight="1" thickBot="1">
      <c r="A1028" s="175"/>
      <c r="B1028" s="176" t="s">
        <v>1731</v>
      </c>
      <c r="C1028" s="204"/>
      <c r="D1028" s="205">
        <v>66.9</v>
      </c>
    </row>
    <row r="1029" spans="1:4" ht="9.75" customHeight="1" thickBot="1">
      <c r="A1029" s="372"/>
      <c r="B1029" s="373"/>
      <c r="C1029" s="373"/>
      <c r="D1029" s="374"/>
    </row>
    <row r="1030" spans="1:4" ht="12" customHeight="1">
      <c r="A1030" s="153">
        <v>206</v>
      </c>
      <c r="B1030" s="165" t="s">
        <v>1725</v>
      </c>
      <c r="C1030" s="186" t="s">
        <v>1726</v>
      </c>
      <c r="D1030" s="155" t="s">
        <v>1726</v>
      </c>
    </row>
    <row r="1031" spans="1:4" ht="12" customHeight="1">
      <c r="A1031" s="156"/>
      <c r="B1031" s="111" t="s">
        <v>1727</v>
      </c>
      <c r="C1031" s="146"/>
      <c r="D1031" s="157" t="s">
        <v>1906</v>
      </c>
    </row>
    <row r="1032" spans="1:4" ht="12" customHeight="1">
      <c r="A1032" s="156"/>
      <c r="B1032" s="111" t="s">
        <v>1729</v>
      </c>
      <c r="C1032" s="146"/>
      <c r="D1032" s="191" t="s">
        <v>1936</v>
      </c>
    </row>
    <row r="1033" spans="1:4" ht="12" customHeight="1" thickBot="1">
      <c r="A1033" s="159"/>
      <c r="B1033" s="170" t="s">
        <v>1731</v>
      </c>
      <c r="C1033" s="203"/>
      <c r="D1033" s="196">
        <v>1114.7</v>
      </c>
    </row>
    <row r="1034" spans="1:4" ht="10.5" customHeight="1" thickBot="1">
      <c r="A1034" s="372"/>
      <c r="B1034" s="373"/>
      <c r="C1034" s="373"/>
      <c r="D1034" s="374"/>
    </row>
    <row r="1035" spans="1:4" ht="12" customHeight="1">
      <c r="A1035" s="167">
        <v>207</v>
      </c>
      <c r="B1035" s="129" t="s">
        <v>1725</v>
      </c>
      <c r="C1035" s="115" t="s">
        <v>1726</v>
      </c>
      <c r="D1035" s="181" t="s">
        <v>1726</v>
      </c>
    </row>
    <row r="1036" spans="1:4" ht="12" customHeight="1">
      <c r="A1036" s="156"/>
      <c r="B1036" s="111" t="s">
        <v>1727</v>
      </c>
      <c r="C1036" s="146"/>
      <c r="D1036" s="157" t="s">
        <v>1906</v>
      </c>
    </row>
    <row r="1037" spans="1:4" ht="12" customHeight="1">
      <c r="A1037" s="156"/>
      <c r="B1037" s="111" t="s">
        <v>1729</v>
      </c>
      <c r="C1037" s="146"/>
      <c r="D1037" s="191" t="s">
        <v>1937</v>
      </c>
    </row>
    <row r="1038" spans="1:4" ht="12" customHeight="1" thickBot="1">
      <c r="A1038" s="189"/>
      <c r="B1038" s="130" t="s">
        <v>1731</v>
      </c>
      <c r="C1038" s="199"/>
      <c r="D1038" s="200">
        <v>1120.9</v>
      </c>
    </row>
    <row r="1039" spans="1:4" ht="10.5" customHeight="1" thickBot="1">
      <c r="A1039" s="372"/>
      <c r="B1039" s="373"/>
      <c r="C1039" s="373"/>
      <c r="D1039" s="374"/>
    </row>
    <row r="1040" spans="1:4" ht="12" customHeight="1">
      <c r="A1040" s="153">
        <v>208</v>
      </c>
      <c r="B1040" s="165" t="s">
        <v>1725</v>
      </c>
      <c r="C1040" s="186" t="s">
        <v>1726</v>
      </c>
      <c r="D1040" s="155" t="s">
        <v>1726</v>
      </c>
    </row>
    <row r="1041" spans="1:4" ht="12" customHeight="1">
      <c r="A1041" s="156"/>
      <c r="B1041" s="111" t="s">
        <v>1727</v>
      </c>
      <c r="C1041" s="146"/>
      <c r="D1041" s="157" t="s">
        <v>1906</v>
      </c>
    </row>
    <row r="1042" spans="1:4" ht="12" customHeight="1">
      <c r="A1042" s="156"/>
      <c r="B1042" s="111" t="s">
        <v>1729</v>
      </c>
      <c r="C1042" s="146"/>
      <c r="D1042" s="191" t="s">
        <v>1938</v>
      </c>
    </row>
    <row r="1043" spans="1:4" ht="12" customHeight="1" thickBot="1">
      <c r="A1043" s="159"/>
      <c r="B1043" s="170" t="s">
        <v>1731</v>
      </c>
      <c r="C1043" s="203"/>
      <c r="D1043" s="196">
        <v>198.6</v>
      </c>
    </row>
    <row r="1044" spans="1:4" ht="9.75" customHeight="1" thickBot="1">
      <c r="A1044" s="372"/>
      <c r="B1044" s="373"/>
      <c r="C1044" s="373"/>
      <c r="D1044" s="374"/>
    </row>
    <row r="1045" spans="1:4" ht="12" customHeight="1">
      <c r="A1045" s="167">
        <v>209</v>
      </c>
      <c r="B1045" s="129" t="s">
        <v>1725</v>
      </c>
      <c r="C1045" s="115" t="s">
        <v>1726</v>
      </c>
      <c r="D1045" s="181" t="s">
        <v>1726</v>
      </c>
    </row>
    <row r="1046" spans="1:4" ht="12" customHeight="1">
      <c r="A1046" s="156"/>
      <c r="B1046" s="111" t="s">
        <v>1727</v>
      </c>
      <c r="C1046" s="146"/>
      <c r="D1046" s="157" t="s">
        <v>1906</v>
      </c>
    </row>
    <row r="1047" spans="1:4" ht="12" customHeight="1">
      <c r="A1047" s="156"/>
      <c r="B1047" s="111" t="s">
        <v>1729</v>
      </c>
      <c r="C1047" s="146"/>
      <c r="D1047" s="191" t="s">
        <v>1939</v>
      </c>
    </row>
    <row r="1048" spans="1:4" ht="12" customHeight="1" thickBot="1">
      <c r="A1048" s="189"/>
      <c r="B1048" s="130" t="s">
        <v>1731</v>
      </c>
      <c r="C1048" s="199"/>
      <c r="D1048" s="200">
        <v>713.9</v>
      </c>
    </row>
    <row r="1049" spans="1:4" ht="10.5" customHeight="1" thickBot="1">
      <c r="A1049" s="372"/>
      <c r="B1049" s="373"/>
      <c r="C1049" s="373"/>
      <c r="D1049" s="374"/>
    </row>
    <row r="1050" spans="1:4" ht="12" customHeight="1">
      <c r="A1050" s="153">
        <v>210</v>
      </c>
      <c r="B1050" s="165" t="s">
        <v>1725</v>
      </c>
      <c r="C1050" s="186" t="s">
        <v>1726</v>
      </c>
      <c r="D1050" s="155" t="s">
        <v>1726</v>
      </c>
    </row>
    <row r="1051" spans="1:4" ht="12" customHeight="1">
      <c r="A1051" s="156"/>
      <c r="B1051" s="111" t="s">
        <v>1727</v>
      </c>
      <c r="C1051" s="146"/>
      <c r="D1051" s="157" t="s">
        <v>1906</v>
      </c>
    </row>
    <row r="1052" spans="1:4" ht="12" customHeight="1">
      <c r="A1052" s="156"/>
      <c r="B1052" s="111" t="s">
        <v>1729</v>
      </c>
      <c r="C1052" s="146"/>
      <c r="D1052" s="191" t="s">
        <v>1940</v>
      </c>
    </row>
    <row r="1053" spans="1:4" ht="12" customHeight="1" thickBot="1">
      <c r="A1053" s="159"/>
      <c r="B1053" s="170" t="s">
        <v>1731</v>
      </c>
      <c r="C1053" s="203"/>
      <c r="D1053" s="196">
        <v>463.4</v>
      </c>
    </row>
    <row r="1054" spans="1:4" ht="10.5" customHeight="1" thickBot="1">
      <c r="A1054" s="372"/>
      <c r="B1054" s="373"/>
      <c r="C1054" s="373"/>
      <c r="D1054" s="374"/>
    </row>
    <row r="1055" spans="1:4" ht="12" customHeight="1">
      <c r="A1055" s="167">
        <v>211</v>
      </c>
      <c r="B1055" s="129" t="s">
        <v>1725</v>
      </c>
      <c r="C1055" s="115" t="s">
        <v>1726</v>
      </c>
      <c r="D1055" s="181" t="s">
        <v>1726</v>
      </c>
    </row>
    <row r="1056" spans="1:4" ht="12" customHeight="1">
      <c r="A1056" s="156"/>
      <c r="B1056" s="111" t="s">
        <v>1727</v>
      </c>
      <c r="C1056" s="146"/>
      <c r="D1056" s="157" t="s">
        <v>1906</v>
      </c>
    </row>
    <row r="1057" spans="1:4" ht="12" customHeight="1">
      <c r="A1057" s="156"/>
      <c r="B1057" s="111" t="s">
        <v>1729</v>
      </c>
      <c r="C1057" s="146"/>
      <c r="D1057" s="191" t="s">
        <v>1941</v>
      </c>
    </row>
    <row r="1058" spans="1:4" ht="12" customHeight="1" thickBot="1">
      <c r="A1058" s="189"/>
      <c r="B1058" s="130" t="s">
        <v>1731</v>
      </c>
      <c r="C1058" s="199"/>
      <c r="D1058" s="200">
        <v>721.7</v>
      </c>
    </row>
    <row r="1059" spans="1:4" ht="12" customHeight="1" thickBot="1">
      <c r="A1059" s="372"/>
      <c r="B1059" s="373"/>
      <c r="C1059" s="373"/>
      <c r="D1059" s="374"/>
    </row>
    <row r="1060" spans="1:4" ht="12" customHeight="1">
      <c r="A1060" s="153">
        <v>212</v>
      </c>
      <c r="B1060" s="165" t="s">
        <v>1725</v>
      </c>
      <c r="C1060" s="186" t="s">
        <v>1726</v>
      </c>
      <c r="D1060" s="155" t="s">
        <v>1726</v>
      </c>
    </row>
    <row r="1061" spans="1:4" ht="12" customHeight="1">
      <c r="A1061" s="156"/>
      <c r="B1061" s="111" t="s">
        <v>1727</v>
      </c>
      <c r="C1061" s="146"/>
      <c r="D1061" s="157" t="s">
        <v>1906</v>
      </c>
    </row>
    <row r="1062" spans="1:4" ht="12" customHeight="1">
      <c r="A1062" s="156"/>
      <c r="B1062" s="111" t="s">
        <v>1729</v>
      </c>
      <c r="C1062" s="146"/>
      <c r="D1062" s="191" t="s">
        <v>1942</v>
      </c>
    </row>
    <row r="1063" spans="1:4" ht="12" customHeight="1" thickBot="1">
      <c r="A1063" s="159"/>
      <c r="B1063" s="170" t="s">
        <v>1731</v>
      </c>
      <c r="C1063" s="203"/>
      <c r="D1063" s="196">
        <v>463</v>
      </c>
    </row>
    <row r="1064" spans="1:4" ht="12" customHeight="1" thickBot="1">
      <c r="A1064" s="372"/>
      <c r="B1064" s="373"/>
      <c r="C1064" s="373"/>
      <c r="D1064" s="374"/>
    </row>
    <row r="1065" spans="1:4" ht="12" customHeight="1">
      <c r="A1065" s="167">
        <v>213</v>
      </c>
      <c r="B1065" s="129" t="s">
        <v>1725</v>
      </c>
      <c r="C1065" s="115" t="s">
        <v>1726</v>
      </c>
      <c r="D1065" s="181" t="s">
        <v>1726</v>
      </c>
    </row>
    <row r="1066" spans="1:4" ht="12" customHeight="1">
      <c r="A1066" s="156"/>
      <c r="B1066" s="111" t="s">
        <v>1727</v>
      </c>
      <c r="C1066" s="146"/>
      <c r="D1066" s="157" t="s">
        <v>1906</v>
      </c>
    </row>
    <row r="1067" spans="1:4" ht="12" customHeight="1">
      <c r="A1067" s="156"/>
      <c r="B1067" s="111" t="s">
        <v>1729</v>
      </c>
      <c r="C1067" s="146"/>
      <c r="D1067" s="191" t="s">
        <v>1943</v>
      </c>
    </row>
    <row r="1068" spans="1:4" ht="12" customHeight="1" thickBot="1">
      <c r="A1068" s="189"/>
      <c r="B1068" s="130" t="s">
        <v>1731</v>
      </c>
      <c r="C1068" s="199"/>
      <c r="D1068" s="200">
        <v>462.5</v>
      </c>
    </row>
    <row r="1069" spans="1:4" ht="12" customHeight="1" thickBot="1">
      <c r="A1069" s="372"/>
      <c r="B1069" s="373"/>
      <c r="C1069" s="373"/>
      <c r="D1069" s="374"/>
    </row>
    <row r="1070" spans="1:4" ht="12" customHeight="1">
      <c r="A1070" s="153">
        <v>214</v>
      </c>
      <c r="B1070" s="165" t="s">
        <v>1725</v>
      </c>
      <c r="C1070" s="186" t="s">
        <v>1726</v>
      </c>
      <c r="D1070" s="155" t="s">
        <v>1726</v>
      </c>
    </row>
    <row r="1071" spans="1:4" ht="12" customHeight="1">
      <c r="A1071" s="156"/>
      <c r="B1071" s="111" t="s">
        <v>1727</v>
      </c>
      <c r="C1071" s="146"/>
      <c r="D1071" s="157" t="s">
        <v>1906</v>
      </c>
    </row>
    <row r="1072" spans="1:4" ht="12" customHeight="1">
      <c r="A1072" s="156"/>
      <c r="B1072" s="111" t="s">
        <v>1729</v>
      </c>
      <c r="C1072" s="146"/>
      <c r="D1072" s="191" t="s">
        <v>1944</v>
      </c>
    </row>
    <row r="1073" spans="1:4" ht="12" customHeight="1" thickBot="1">
      <c r="A1073" s="159"/>
      <c r="B1073" s="170" t="s">
        <v>1731</v>
      </c>
      <c r="C1073" s="203"/>
      <c r="D1073" s="196">
        <v>476.2</v>
      </c>
    </row>
    <row r="1074" spans="1:4" ht="12" customHeight="1" thickBot="1">
      <c r="A1074" s="372"/>
      <c r="B1074" s="373"/>
      <c r="C1074" s="373"/>
      <c r="D1074" s="374"/>
    </row>
    <row r="1075" spans="1:4" ht="12" customHeight="1">
      <c r="A1075" s="167">
        <v>215</v>
      </c>
      <c r="B1075" s="129" t="s">
        <v>1725</v>
      </c>
      <c r="C1075" s="115" t="s">
        <v>1726</v>
      </c>
      <c r="D1075" s="181" t="s">
        <v>1726</v>
      </c>
    </row>
    <row r="1076" spans="1:4" ht="12" customHeight="1">
      <c r="A1076" s="156"/>
      <c r="B1076" s="111" t="s">
        <v>1727</v>
      </c>
      <c r="C1076" s="146"/>
      <c r="D1076" s="157" t="s">
        <v>1906</v>
      </c>
    </row>
    <row r="1077" spans="1:4" ht="12" customHeight="1">
      <c r="A1077" s="156"/>
      <c r="B1077" s="111" t="s">
        <v>1729</v>
      </c>
      <c r="C1077" s="146"/>
      <c r="D1077" s="191" t="s">
        <v>1945</v>
      </c>
    </row>
    <row r="1078" spans="1:4" ht="12" customHeight="1" thickBot="1">
      <c r="A1078" s="189"/>
      <c r="B1078" s="130" t="s">
        <v>1731</v>
      </c>
      <c r="C1078" s="199"/>
      <c r="D1078" s="200">
        <v>126.4</v>
      </c>
    </row>
    <row r="1079" spans="1:4" ht="11.25" customHeight="1" thickBot="1">
      <c r="A1079" s="372"/>
      <c r="B1079" s="373"/>
      <c r="C1079" s="373"/>
      <c r="D1079" s="374"/>
    </row>
    <row r="1080" spans="1:4" ht="12" customHeight="1">
      <c r="A1080" s="153">
        <v>216</v>
      </c>
      <c r="B1080" s="165" t="s">
        <v>1725</v>
      </c>
      <c r="C1080" s="186" t="s">
        <v>1726</v>
      </c>
      <c r="D1080" s="155" t="s">
        <v>1726</v>
      </c>
    </row>
    <row r="1081" spans="1:4" ht="12" customHeight="1">
      <c r="A1081" s="156"/>
      <c r="B1081" s="111" t="s">
        <v>1727</v>
      </c>
      <c r="C1081" s="146"/>
      <c r="D1081" s="157" t="s">
        <v>1906</v>
      </c>
    </row>
    <row r="1082" spans="1:4" ht="12" customHeight="1">
      <c r="A1082" s="156"/>
      <c r="B1082" s="111" t="s">
        <v>1729</v>
      </c>
      <c r="C1082" s="146"/>
      <c r="D1082" s="191" t="s">
        <v>1946</v>
      </c>
    </row>
    <row r="1083" spans="1:4" ht="12" customHeight="1" thickBot="1">
      <c r="A1083" s="159"/>
      <c r="B1083" s="170" t="s">
        <v>1731</v>
      </c>
      <c r="C1083" s="203"/>
      <c r="D1083" s="196">
        <v>41.4</v>
      </c>
    </row>
    <row r="1084" spans="1:4" ht="9" customHeight="1" thickBot="1">
      <c r="A1084" s="372"/>
      <c r="B1084" s="373"/>
      <c r="C1084" s="373"/>
      <c r="D1084" s="374"/>
    </row>
    <row r="1085" spans="1:4" ht="12" customHeight="1">
      <c r="A1085" s="167">
        <v>217</v>
      </c>
      <c r="B1085" s="129" t="s">
        <v>1725</v>
      </c>
      <c r="C1085" s="115" t="s">
        <v>1726</v>
      </c>
      <c r="D1085" s="181" t="s">
        <v>1726</v>
      </c>
    </row>
    <row r="1086" spans="1:4" ht="12" customHeight="1">
      <c r="A1086" s="156"/>
      <c r="B1086" s="111" t="s">
        <v>1727</v>
      </c>
      <c r="C1086" s="146"/>
      <c r="D1086" s="157" t="s">
        <v>1906</v>
      </c>
    </row>
    <row r="1087" spans="1:4" ht="12" customHeight="1">
      <c r="A1087" s="156"/>
      <c r="B1087" s="111" t="s">
        <v>1729</v>
      </c>
      <c r="C1087" s="146"/>
      <c r="D1087" s="191" t="s">
        <v>1947</v>
      </c>
    </row>
    <row r="1088" spans="1:4" ht="12" customHeight="1" thickBot="1">
      <c r="A1088" s="189"/>
      <c r="B1088" s="130" t="s">
        <v>1731</v>
      </c>
      <c r="C1088" s="199"/>
      <c r="D1088" s="200">
        <v>136.7</v>
      </c>
    </row>
    <row r="1089" spans="1:4" ht="11.25" customHeight="1" thickBot="1">
      <c r="A1089" s="372"/>
      <c r="B1089" s="373"/>
      <c r="C1089" s="373"/>
      <c r="D1089" s="374"/>
    </row>
    <row r="1090" spans="1:4" ht="12" customHeight="1">
      <c r="A1090" s="153">
        <v>218</v>
      </c>
      <c r="B1090" s="165" t="s">
        <v>1725</v>
      </c>
      <c r="C1090" s="186" t="s">
        <v>1726</v>
      </c>
      <c r="D1090" s="155" t="s">
        <v>1726</v>
      </c>
    </row>
    <row r="1091" spans="1:4" ht="12" customHeight="1">
      <c r="A1091" s="156"/>
      <c r="B1091" s="111" t="s">
        <v>1727</v>
      </c>
      <c r="C1091" s="146"/>
      <c r="D1091" s="157" t="s">
        <v>1906</v>
      </c>
    </row>
    <row r="1092" spans="1:4" ht="12" customHeight="1">
      <c r="A1092" s="156"/>
      <c r="B1092" s="111" t="s">
        <v>1729</v>
      </c>
      <c r="C1092" s="146"/>
      <c r="D1092" s="191" t="s">
        <v>1948</v>
      </c>
    </row>
    <row r="1093" spans="1:4" ht="12" customHeight="1" thickBot="1">
      <c r="A1093" s="159"/>
      <c r="B1093" s="170" t="s">
        <v>1731</v>
      </c>
      <c r="C1093" s="203"/>
      <c r="D1093" s="196">
        <v>401.3</v>
      </c>
    </row>
    <row r="1094" spans="1:4" ht="10.5" customHeight="1" thickBot="1">
      <c r="A1094" s="372"/>
      <c r="B1094" s="373"/>
      <c r="C1094" s="373"/>
      <c r="D1094" s="374"/>
    </row>
    <row r="1095" spans="1:4" ht="12" customHeight="1">
      <c r="A1095" s="167">
        <v>219</v>
      </c>
      <c r="B1095" s="129" t="s">
        <v>1725</v>
      </c>
      <c r="C1095" s="115" t="s">
        <v>1726</v>
      </c>
      <c r="D1095" s="181" t="s">
        <v>1726</v>
      </c>
    </row>
    <row r="1096" spans="1:4" ht="12" customHeight="1">
      <c r="A1096" s="156"/>
      <c r="B1096" s="111" t="s">
        <v>1727</v>
      </c>
      <c r="C1096" s="146"/>
      <c r="D1096" s="157" t="s">
        <v>1906</v>
      </c>
    </row>
    <row r="1097" spans="1:4" ht="12" customHeight="1">
      <c r="A1097" s="156"/>
      <c r="B1097" s="111" t="s">
        <v>1729</v>
      </c>
      <c r="C1097" s="146"/>
      <c r="D1097" s="191" t="s">
        <v>1949</v>
      </c>
    </row>
    <row r="1098" spans="1:4" ht="12" customHeight="1" thickBot="1">
      <c r="A1098" s="189"/>
      <c r="B1098" s="130" t="s">
        <v>1731</v>
      </c>
      <c r="C1098" s="199"/>
      <c r="D1098" s="200">
        <v>559.18</v>
      </c>
    </row>
    <row r="1099" spans="1:4" ht="10.5" customHeight="1" thickBot="1">
      <c r="A1099" s="372"/>
      <c r="B1099" s="373"/>
      <c r="C1099" s="373"/>
      <c r="D1099" s="374"/>
    </row>
    <row r="1100" spans="1:4" ht="12" customHeight="1">
      <c r="A1100" s="153">
        <v>220</v>
      </c>
      <c r="B1100" s="165" t="s">
        <v>1725</v>
      </c>
      <c r="C1100" s="186" t="s">
        <v>1726</v>
      </c>
      <c r="D1100" s="155" t="s">
        <v>1726</v>
      </c>
    </row>
    <row r="1101" spans="1:4" ht="12" customHeight="1">
      <c r="A1101" s="156"/>
      <c r="B1101" s="111" t="s">
        <v>1727</v>
      </c>
      <c r="C1101" s="146"/>
      <c r="D1101" s="157" t="s">
        <v>1906</v>
      </c>
    </row>
    <row r="1102" spans="1:4" ht="12" customHeight="1">
      <c r="A1102" s="156"/>
      <c r="B1102" s="111" t="s">
        <v>1729</v>
      </c>
      <c r="C1102" s="146"/>
      <c r="D1102" s="191" t="s">
        <v>1950</v>
      </c>
    </row>
    <row r="1103" spans="1:4" ht="12" customHeight="1" thickBot="1">
      <c r="A1103" s="159"/>
      <c r="B1103" s="170" t="s">
        <v>1731</v>
      </c>
      <c r="C1103" s="203"/>
      <c r="D1103" s="196">
        <v>481.2</v>
      </c>
    </row>
    <row r="1104" spans="1:4" ht="10.5" customHeight="1" thickBot="1">
      <c r="A1104" s="372"/>
      <c r="B1104" s="373"/>
      <c r="C1104" s="373"/>
      <c r="D1104" s="374"/>
    </row>
    <row r="1105" spans="1:4" ht="12" customHeight="1">
      <c r="A1105" s="167">
        <v>221</v>
      </c>
      <c r="B1105" s="129" t="s">
        <v>1725</v>
      </c>
      <c r="C1105" s="115" t="s">
        <v>1726</v>
      </c>
      <c r="D1105" s="181" t="s">
        <v>1726</v>
      </c>
    </row>
    <row r="1106" spans="1:4" ht="12" customHeight="1">
      <c r="A1106" s="156"/>
      <c r="B1106" s="111" t="s">
        <v>1727</v>
      </c>
      <c r="C1106" s="146"/>
      <c r="D1106" s="157" t="s">
        <v>1906</v>
      </c>
    </row>
    <row r="1107" spans="1:4" ht="12" customHeight="1">
      <c r="A1107" s="156"/>
      <c r="B1107" s="111" t="s">
        <v>1729</v>
      </c>
      <c r="C1107" s="146"/>
      <c r="D1107" s="191" t="s">
        <v>1951</v>
      </c>
    </row>
    <row r="1108" spans="1:4" ht="12" customHeight="1" thickBot="1">
      <c r="A1108" s="189"/>
      <c r="B1108" s="130" t="s">
        <v>1731</v>
      </c>
      <c r="C1108" s="199"/>
      <c r="D1108" s="200">
        <v>276.3</v>
      </c>
    </row>
    <row r="1109" spans="1:4" ht="10.5" customHeight="1" thickBot="1">
      <c r="A1109" s="372"/>
      <c r="B1109" s="373"/>
      <c r="C1109" s="373"/>
      <c r="D1109" s="374"/>
    </row>
    <row r="1110" spans="1:4" ht="12" customHeight="1">
      <c r="A1110" s="153">
        <v>222</v>
      </c>
      <c r="B1110" s="165" t="s">
        <v>1725</v>
      </c>
      <c r="C1110" s="186" t="s">
        <v>1726</v>
      </c>
      <c r="D1110" s="155" t="s">
        <v>1726</v>
      </c>
    </row>
    <row r="1111" spans="1:4" ht="12" customHeight="1">
      <c r="A1111" s="156"/>
      <c r="B1111" s="111" t="s">
        <v>1727</v>
      </c>
      <c r="C1111" s="146"/>
      <c r="D1111" s="157" t="s">
        <v>1906</v>
      </c>
    </row>
    <row r="1112" spans="1:4" ht="12" customHeight="1">
      <c r="A1112" s="156"/>
      <c r="B1112" s="111" t="s">
        <v>1729</v>
      </c>
      <c r="C1112" s="146"/>
      <c r="D1112" s="191" t="s">
        <v>1952</v>
      </c>
    </row>
    <row r="1113" spans="1:4" ht="12" customHeight="1" thickBot="1">
      <c r="A1113" s="159"/>
      <c r="B1113" s="170" t="s">
        <v>1731</v>
      </c>
      <c r="C1113" s="203"/>
      <c r="D1113" s="196">
        <v>732.5</v>
      </c>
    </row>
    <row r="1114" spans="1:4" ht="10.5" customHeight="1" thickBot="1">
      <c r="A1114" s="372"/>
      <c r="B1114" s="373"/>
      <c r="C1114" s="373"/>
      <c r="D1114" s="374"/>
    </row>
    <row r="1115" spans="1:4" ht="12" customHeight="1">
      <c r="A1115" s="167">
        <v>223</v>
      </c>
      <c r="B1115" s="129" t="s">
        <v>1725</v>
      </c>
      <c r="C1115" s="115" t="s">
        <v>1726</v>
      </c>
      <c r="D1115" s="181" t="s">
        <v>1726</v>
      </c>
    </row>
    <row r="1116" spans="1:4" ht="12" customHeight="1">
      <c r="A1116" s="156"/>
      <c r="B1116" s="111" t="s">
        <v>1727</v>
      </c>
      <c r="C1116" s="146"/>
      <c r="D1116" s="157" t="s">
        <v>1906</v>
      </c>
    </row>
    <row r="1117" spans="1:4" ht="12" customHeight="1">
      <c r="A1117" s="156"/>
      <c r="B1117" s="111" t="s">
        <v>1729</v>
      </c>
      <c r="C1117" s="146"/>
      <c r="D1117" s="191" t="s">
        <v>1953</v>
      </c>
    </row>
    <row r="1118" spans="1:4" ht="12" customHeight="1" thickBot="1">
      <c r="A1118" s="189"/>
      <c r="B1118" s="130" t="s">
        <v>1731</v>
      </c>
      <c r="C1118" s="199"/>
      <c r="D1118" s="200">
        <v>720</v>
      </c>
    </row>
    <row r="1119" spans="1:4" ht="10.5" customHeight="1" thickBot="1">
      <c r="A1119" s="372"/>
      <c r="B1119" s="373"/>
      <c r="C1119" s="373"/>
      <c r="D1119" s="374"/>
    </row>
    <row r="1120" spans="1:4" ht="12" customHeight="1">
      <c r="A1120" s="153">
        <v>224</v>
      </c>
      <c r="B1120" s="165" t="s">
        <v>1725</v>
      </c>
      <c r="C1120" s="186" t="s">
        <v>1726</v>
      </c>
      <c r="D1120" s="155" t="s">
        <v>1726</v>
      </c>
    </row>
    <row r="1121" spans="1:4" ht="12" customHeight="1">
      <c r="A1121" s="156"/>
      <c r="B1121" s="111" t="s">
        <v>1727</v>
      </c>
      <c r="C1121" s="146"/>
      <c r="D1121" s="157" t="s">
        <v>1906</v>
      </c>
    </row>
    <row r="1122" spans="1:4" ht="12" customHeight="1">
      <c r="A1122" s="156"/>
      <c r="B1122" s="111" t="s">
        <v>1729</v>
      </c>
      <c r="C1122" s="146"/>
      <c r="D1122" s="188" t="s">
        <v>1954</v>
      </c>
    </row>
    <row r="1123" spans="1:4" ht="12" customHeight="1" thickBot="1">
      <c r="A1123" s="159"/>
      <c r="B1123" s="170" t="s">
        <v>1731</v>
      </c>
      <c r="C1123" s="203"/>
      <c r="D1123" s="196">
        <v>566.1</v>
      </c>
    </row>
    <row r="1124" spans="1:4" ht="9" customHeight="1" thickBot="1">
      <c r="A1124" s="372"/>
      <c r="B1124" s="373"/>
      <c r="C1124" s="373"/>
      <c r="D1124" s="374"/>
    </row>
    <row r="1125" spans="1:4" ht="12" customHeight="1">
      <c r="A1125" s="167">
        <v>225</v>
      </c>
      <c r="B1125" s="129" t="s">
        <v>1725</v>
      </c>
      <c r="C1125" s="115" t="s">
        <v>1726</v>
      </c>
      <c r="D1125" s="181" t="s">
        <v>1726</v>
      </c>
    </row>
    <row r="1126" spans="1:4" ht="12" customHeight="1">
      <c r="A1126" s="156"/>
      <c r="B1126" s="111" t="s">
        <v>1727</v>
      </c>
      <c r="C1126" s="146"/>
      <c r="D1126" s="157" t="s">
        <v>1906</v>
      </c>
    </row>
    <row r="1127" spans="1:4" ht="12" customHeight="1">
      <c r="A1127" s="156"/>
      <c r="B1127" s="111" t="s">
        <v>1729</v>
      </c>
      <c r="C1127" s="146"/>
      <c r="D1127" s="191" t="s">
        <v>1955</v>
      </c>
    </row>
    <row r="1128" spans="1:4" ht="12" customHeight="1" thickBot="1">
      <c r="A1128" s="189"/>
      <c r="B1128" s="130" t="s">
        <v>1731</v>
      </c>
      <c r="C1128" s="199"/>
      <c r="D1128" s="200">
        <v>560.5</v>
      </c>
    </row>
    <row r="1129" spans="1:4" ht="9.75" customHeight="1" thickBot="1">
      <c r="A1129" s="372"/>
      <c r="B1129" s="373"/>
      <c r="C1129" s="373"/>
      <c r="D1129" s="374"/>
    </row>
    <row r="1130" spans="1:4" ht="12" customHeight="1">
      <c r="A1130" s="153">
        <v>226</v>
      </c>
      <c r="B1130" s="165" t="s">
        <v>1725</v>
      </c>
      <c r="C1130" s="186" t="s">
        <v>1726</v>
      </c>
      <c r="D1130" s="155" t="s">
        <v>1726</v>
      </c>
    </row>
    <row r="1131" spans="1:4" ht="12" customHeight="1">
      <c r="A1131" s="156"/>
      <c r="B1131" s="111" t="s">
        <v>1727</v>
      </c>
      <c r="C1131" s="146"/>
      <c r="D1131" s="157" t="s">
        <v>1906</v>
      </c>
    </row>
    <row r="1132" spans="1:4" ht="12" customHeight="1">
      <c r="A1132" s="156"/>
      <c r="B1132" s="111" t="s">
        <v>1729</v>
      </c>
      <c r="C1132" s="146"/>
      <c r="D1132" s="191" t="s">
        <v>1956</v>
      </c>
    </row>
    <row r="1133" spans="1:4" ht="12" customHeight="1" thickBot="1">
      <c r="A1133" s="159"/>
      <c r="B1133" s="170" t="s">
        <v>1731</v>
      </c>
      <c r="C1133" s="203"/>
      <c r="D1133" s="196">
        <v>100.2</v>
      </c>
    </row>
    <row r="1134" spans="1:4" ht="10.5" customHeight="1" thickBot="1">
      <c r="A1134" s="372"/>
      <c r="B1134" s="373"/>
      <c r="C1134" s="373"/>
      <c r="D1134" s="374"/>
    </row>
    <row r="1135" spans="1:4" ht="12" customHeight="1">
      <c r="A1135" s="167">
        <v>227</v>
      </c>
      <c r="B1135" s="129" t="s">
        <v>1725</v>
      </c>
      <c r="C1135" s="115" t="s">
        <v>1726</v>
      </c>
      <c r="D1135" s="181" t="s">
        <v>1726</v>
      </c>
    </row>
    <row r="1136" spans="1:4" ht="12" customHeight="1">
      <c r="A1136" s="156"/>
      <c r="B1136" s="111" t="s">
        <v>1727</v>
      </c>
      <c r="C1136" s="146"/>
      <c r="D1136" s="157" t="s">
        <v>1906</v>
      </c>
    </row>
    <row r="1137" spans="1:4" ht="12" customHeight="1">
      <c r="A1137" s="156"/>
      <c r="B1137" s="111" t="s">
        <v>1729</v>
      </c>
      <c r="C1137" s="146"/>
      <c r="D1137" s="188" t="s">
        <v>1957</v>
      </c>
    </row>
    <row r="1138" spans="1:4" ht="12" customHeight="1" thickBot="1">
      <c r="A1138" s="189"/>
      <c r="B1138" s="130" t="s">
        <v>1731</v>
      </c>
      <c r="C1138" s="199"/>
      <c r="D1138" s="200">
        <v>151</v>
      </c>
    </row>
    <row r="1139" spans="1:4" ht="12" customHeight="1" thickBot="1">
      <c r="A1139" s="372"/>
      <c r="B1139" s="373"/>
      <c r="C1139" s="373"/>
      <c r="D1139" s="374"/>
    </row>
    <row r="1140" spans="1:4" ht="12" customHeight="1">
      <c r="A1140" s="153">
        <v>228</v>
      </c>
      <c r="B1140" s="165" t="s">
        <v>1725</v>
      </c>
      <c r="C1140" s="186" t="s">
        <v>1726</v>
      </c>
      <c r="D1140" s="155" t="s">
        <v>1726</v>
      </c>
    </row>
    <row r="1141" spans="1:4" ht="12" customHeight="1">
      <c r="A1141" s="156"/>
      <c r="B1141" s="111" t="s">
        <v>1727</v>
      </c>
      <c r="C1141" s="146"/>
      <c r="D1141" s="157" t="s">
        <v>1906</v>
      </c>
    </row>
    <row r="1142" spans="1:4" ht="12" customHeight="1">
      <c r="A1142" s="156"/>
      <c r="B1142" s="111" t="s">
        <v>1729</v>
      </c>
      <c r="C1142" s="146"/>
      <c r="D1142" s="191" t="s">
        <v>1958</v>
      </c>
    </row>
    <row r="1143" spans="1:4" ht="12" customHeight="1" thickBot="1">
      <c r="A1143" s="159"/>
      <c r="B1143" s="170" t="s">
        <v>1731</v>
      </c>
      <c r="C1143" s="203"/>
      <c r="D1143" s="196">
        <v>507.3</v>
      </c>
    </row>
    <row r="1144" spans="1:4" ht="10.5" customHeight="1" thickBot="1">
      <c r="A1144" s="372"/>
      <c r="B1144" s="373"/>
      <c r="C1144" s="373"/>
      <c r="D1144" s="374"/>
    </row>
    <row r="1145" spans="1:4" ht="12" customHeight="1">
      <c r="A1145" s="167">
        <v>229</v>
      </c>
      <c r="B1145" s="129" t="s">
        <v>1725</v>
      </c>
      <c r="C1145" s="115" t="s">
        <v>1726</v>
      </c>
      <c r="D1145" s="181" t="s">
        <v>1726</v>
      </c>
    </row>
    <row r="1146" spans="1:4" ht="12" customHeight="1">
      <c r="A1146" s="156"/>
      <c r="B1146" s="111" t="s">
        <v>1727</v>
      </c>
      <c r="C1146" s="146"/>
      <c r="D1146" s="157" t="s">
        <v>1906</v>
      </c>
    </row>
    <row r="1147" spans="1:4" ht="12" customHeight="1">
      <c r="A1147" s="156"/>
      <c r="B1147" s="111" t="s">
        <v>1729</v>
      </c>
      <c r="C1147" s="146"/>
      <c r="D1147" s="191" t="s">
        <v>1959</v>
      </c>
    </row>
    <row r="1148" spans="1:4" ht="12" customHeight="1" thickBot="1">
      <c r="A1148" s="189"/>
      <c r="B1148" s="130" t="s">
        <v>1731</v>
      </c>
      <c r="C1148" s="199"/>
      <c r="D1148" s="210">
        <v>316.4</v>
      </c>
    </row>
    <row r="1149" spans="1:4" ht="12" customHeight="1" thickBot="1">
      <c r="A1149" s="372"/>
      <c r="B1149" s="373"/>
      <c r="C1149" s="373"/>
      <c r="D1149" s="374"/>
    </row>
    <row r="1150" spans="1:4" ht="11.25" customHeight="1">
      <c r="A1150" s="153">
        <v>230</v>
      </c>
      <c r="B1150" s="165" t="s">
        <v>1725</v>
      </c>
      <c r="C1150" s="186" t="s">
        <v>1726</v>
      </c>
      <c r="D1150" s="155" t="s">
        <v>1726</v>
      </c>
    </row>
    <row r="1151" spans="1:4" ht="12" customHeight="1">
      <c r="A1151" s="156"/>
      <c r="B1151" s="111" t="s">
        <v>1727</v>
      </c>
      <c r="C1151" s="146"/>
      <c r="D1151" s="157" t="s">
        <v>1906</v>
      </c>
    </row>
    <row r="1152" spans="1:4" ht="12" customHeight="1">
      <c r="A1152" s="156"/>
      <c r="B1152" s="111" t="s">
        <v>1729</v>
      </c>
      <c r="C1152" s="146"/>
      <c r="D1152" s="191" t="s">
        <v>1960</v>
      </c>
    </row>
    <row r="1153" spans="1:4" ht="15" customHeight="1" thickBot="1">
      <c r="A1153" s="159"/>
      <c r="B1153" s="170" t="s">
        <v>1731</v>
      </c>
      <c r="C1153" s="203"/>
      <c r="D1153" s="196">
        <v>339.8</v>
      </c>
    </row>
    <row r="1154" spans="1:4" ht="12" customHeight="1">
      <c r="A1154" s="167">
        <v>231</v>
      </c>
      <c r="B1154" s="129" t="s">
        <v>1725</v>
      </c>
      <c r="C1154" s="115" t="s">
        <v>1726</v>
      </c>
      <c r="D1154" s="181" t="s">
        <v>1726</v>
      </c>
    </row>
    <row r="1155" spans="1:4" ht="12" customHeight="1">
      <c r="A1155" s="156"/>
      <c r="B1155" s="111" t="s">
        <v>1727</v>
      </c>
      <c r="C1155" s="146"/>
      <c r="D1155" s="157" t="s">
        <v>1906</v>
      </c>
    </row>
    <row r="1156" spans="1:4" ht="12" customHeight="1">
      <c r="A1156" s="156"/>
      <c r="B1156" s="111" t="s">
        <v>1729</v>
      </c>
      <c r="C1156" s="146"/>
      <c r="D1156" s="191" t="s">
        <v>1961</v>
      </c>
    </row>
    <row r="1157" spans="1:4" ht="12" customHeight="1" thickBot="1">
      <c r="A1157" s="189"/>
      <c r="B1157" s="130" t="s">
        <v>1731</v>
      </c>
      <c r="C1157" s="197"/>
      <c r="D1157" s="211">
        <v>546.1</v>
      </c>
    </row>
    <row r="1158" spans="1:4" ht="12" customHeight="1">
      <c r="A1158" s="212">
        <v>232</v>
      </c>
      <c r="B1158" s="165" t="s">
        <v>1725</v>
      </c>
      <c r="C1158" s="186" t="s">
        <v>1726</v>
      </c>
      <c r="D1158" s="155" t="s">
        <v>1726</v>
      </c>
    </row>
    <row r="1159" spans="1:4" ht="12" customHeight="1">
      <c r="A1159" s="189"/>
      <c r="B1159" s="111" t="s">
        <v>1727</v>
      </c>
      <c r="C1159" s="144"/>
      <c r="D1159" s="157" t="s">
        <v>1906</v>
      </c>
    </row>
    <row r="1160" spans="1:4" ht="12" customHeight="1">
      <c r="A1160" s="189"/>
      <c r="B1160" s="111" t="s">
        <v>1729</v>
      </c>
      <c r="C1160" s="144"/>
      <c r="D1160" s="191" t="s">
        <v>1962</v>
      </c>
    </row>
    <row r="1161" spans="1:4" ht="12" customHeight="1" thickBot="1">
      <c r="A1161" s="159"/>
      <c r="B1161" s="170" t="s">
        <v>1731</v>
      </c>
      <c r="C1161" s="213"/>
      <c r="D1161" s="214">
        <v>461.2</v>
      </c>
    </row>
    <row r="1162" spans="1:4" ht="12" customHeight="1">
      <c r="A1162" s="156">
        <v>233</v>
      </c>
      <c r="B1162" s="109" t="s">
        <v>1725</v>
      </c>
      <c r="C1162" s="110" t="s">
        <v>1726</v>
      </c>
      <c r="D1162" s="183" t="s">
        <v>1726</v>
      </c>
    </row>
    <row r="1163" spans="1:4" ht="12" customHeight="1">
      <c r="A1163" s="156"/>
      <c r="B1163" s="111" t="s">
        <v>1727</v>
      </c>
      <c r="C1163" s="146"/>
      <c r="D1163" s="157" t="s">
        <v>1963</v>
      </c>
    </row>
    <row r="1164" spans="1:4" ht="12" customHeight="1">
      <c r="A1164" s="156"/>
      <c r="B1164" s="111" t="s">
        <v>1729</v>
      </c>
      <c r="C1164" s="146"/>
      <c r="D1164" s="188" t="s">
        <v>1964</v>
      </c>
    </row>
    <row r="1165" spans="1:4" ht="12" customHeight="1" thickBot="1">
      <c r="A1165" s="189"/>
      <c r="B1165" s="130" t="s">
        <v>1731</v>
      </c>
      <c r="C1165" s="199"/>
      <c r="D1165" s="200">
        <v>52.6</v>
      </c>
    </row>
    <row r="1166" spans="1:4" ht="12" customHeight="1">
      <c r="A1166" s="153">
        <v>234</v>
      </c>
      <c r="B1166" s="165" t="s">
        <v>1725</v>
      </c>
      <c r="C1166" s="186" t="s">
        <v>1726</v>
      </c>
      <c r="D1166" s="155" t="s">
        <v>1726</v>
      </c>
    </row>
    <row r="1167" spans="1:4" ht="12" customHeight="1">
      <c r="A1167" s="156"/>
      <c r="B1167" s="111" t="s">
        <v>1727</v>
      </c>
      <c r="C1167" s="146"/>
      <c r="D1167" s="157" t="s">
        <v>1963</v>
      </c>
    </row>
    <row r="1168" spans="1:4" ht="12" customHeight="1">
      <c r="A1168" s="156"/>
      <c r="B1168" s="111" t="s">
        <v>1729</v>
      </c>
      <c r="C1168" s="146"/>
      <c r="D1168" s="188" t="s">
        <v>1741</v>
      </c>
    </row>
    <row r="1169" spans="1:4" ht="12" customHeight="1" thickBot="1">
      <c r="A1169" s="159"/>
      <c r="B1169" s="170" t="s">
        <v>1731</v>
      </c>
      <c r="C1169" s="203"/>
      <c r="D1169" s="196">
        <v>89.8</v>
      </c>
    </row>
    <row r="1170" spans="1:4" ht="12" customHeight="1">
      <c r="A1170" s="153">
        <v>235</v>
      </c>
      <c r="B1170" s="165" t="s">
        <v>1725</v>
      </c>
      <c r="C1170" s="186" t="s">
        <v>1726</v>
      </c>
      <c r="D1170" s="155" t="s">
        <v>1726</v>
      </c>
    </row>
    <row r="1171" spans="1:4" ht="12" customHeight="1">
      <c r="A1171" s="156"/>
      <c r="B1171" s="111" t="s">
        <v>1727</v>
      </c>
      <c r="C1171" s="146"/>
      <c r="D1171" s="157" t="s">
        <v>1965</v>
      </c>
    </row>
    <row r="1172" spans="1:4" ht="12" customHeight="1">
      <c r="A1172" s="156"/>
      <c r="B1172" s="111" t="s">
        <v>1729</v>
      </c>
      <c r="C1172" s="146"/>
      <c r="D1172" s="188" t="s">
        <v>1966</v>
      </c>
    </row>
    <row r="1173" spans="1:4" ht="12" customHeight="1" thickBot="1">
      <c r="A1173" s="159"/>
      <c r="B1173" s="170" t="s">
        <v>1731</v>
      </c>
      <c r="C1173" s="203"/>
      <c r="D1173" s="196">
        <v>82.4</v>
      </c>
    </row>
    <row r="1174" spans="1:4" ht="11.25" customHeight="1">
      <c r="A1174" s="167">
        <v>236</v>
      </c>
      <c r="B1174" s="129" t="s">
        <v>1725</v>
      </c>
      <c r="C1174" s="115" t="s">
        <v>1726</v>
      </c>
      <c r="D1174" s="181" t="s">
        <v>1726</v>
      </c>
    </row>
    <row r="1175" spans="1:4" ht="11.25" customHeight="1">
      <c r="A1175" s="156"/>
      <c r="B1175" s="111" t="s">
        <v>1727</v>
      </c>
      <c r="C1175" s="146"/>
      <c r="D1175" s="157" t="s">
        <v>1965</v>
      </c>
    </row>
    <row r="1176" spans="1:4" ht="11.25" customHeight="1">
      <c r="A1176" s="156"/>
      <c r="B1176" s="111" t="s">
        <v>1729</v>
      </c>
      <c r="C1176" s="146"/>
      <c r="D1176" s="188" t="s">
        <v>1967</v>
      </c>
    </row>
    <row r="1177" spans="1:4" ht="11.25" customHeight="1" thickBot="1">
      <c r="A1177" s="189"/>
      <c r="B1177" s="130" t="s">
        <v>1731</v>
      </c>
      <c r="C1177" s="199"/>
      <c r="D1177" s="200">
        <v>135.6</v>
      </c>
    </row>
    <row r="1178" spans="1:4" ht="12" customHeight="1">
      <c r="A1178" s="153">
        <v>237</v>
      </c>
      <c r="B1178" s="165" t="s">
        <v>1725</v>
      </c>
      <c r="C1178" s="186" t="s">
        <v>1726</v>
      </c>
      <c r="D1178" s="155" t="s">
        <v>1726</v>
      </c>
    </row>
    <row r="1179" spans="1:4" ht="12" customHeight="1">
      <c r="A1179" s="156"/>
      <c r="B1179" s="111" t="s">
        <v>1727</v>
      </c>
      <c r="C1179" s="146"/>
      <c r="D1179" s="157" t="s">
        <v>1965</v>
      </c>
    </row>
    <row r="1180" spans="1:4" ht="12" customHeight="1">
      <c r="A1180" s="156"/>
      <c r="B1180" s="111" t="s">
        <v>1729</v>
      </c>
      <c r="C1180" s="146"/>
      <c r="D1180" s="188" t="s">
        <v>1968</v>
      </c>
    </row>
    <row r="1181" spans="1:4" ht="12" customHeight="1" thickBot="1">
      <c r="A1181" s="159"/>
      <c r="B1181" s="170" t="s">
        <v>1731</v>
      </c>
      <c r="C1181" s="203"/>
      <c r="D1181" s="196">
        <v>138.2</v>
      </c>
    </row>
    <row r="1182" spans="1:4" ht="12" customHeight="1">
      <c r="A1182" s="167">
        <v>238</v>
      </c>
      <c r="B1182" s="129" t="s">
        <v>1725</v>
      </c>
      <c r="C1182" s="115" t="s">
        <v>1726</v>
      </c>
      <c r="D1182" s="181" t="s">
        <v>1726</v>
      </c>
    </row>
    <row r="1183" spans="1:4" ht="12" customHeight="1">
      <c r="A1183" s="156"/>
      <c r="B1183" s="111" t="s">
        <v>1727</v>
      </c>
      <c r="C1183" s="146"/>
      <c r="D1183" s="157" t="s">
        <v>1965</v>
      </c>
    </row>
    <row r="1184" spans="1:4" ht="12" customHeight="1">
      <c r="A1184" s="156"/>
      <c r="B1184" s="111" t="s">
        <v>1729</v>
      </c>
      <c r="C1184" s="146"/>
      <c r="D1184" s="188" t="s">
        <v>1969</v>
      </c>
    </row>
    <row r="1185" spans="1:4" ht="12" customHeight="1" thickBot="1">
      <c r="A1185" s="189"/>
      <c r="B1185" s="130" t="s">
        <v>1731</v>
      </c>
      <c r="C1185" s="199"/>
      <c r="D1185" s="200">
        <v>133.3</v>
      </c>
    </row>
    <row r="1186" spans="1:4" ht="12" customHeight="1">
      <c r="A1186" s="153">
        <v>239</v>
      </c>
      <c r="B1186" s="165" t="s">
        <v>1725</v>
      </c>
      <c r="C1186" s="186" t="s">
        <v>1726</v>
      </c>
      <c r="D1186" s="155" t="s">
        <v>1726</v>
      </c>
    </row>
    <row r="1187" spans="1:4" ht="12" customHeight="1">
      <c r="A1187" s="156"/>
      <c r="B1187" s="111" t="s">
        <v>1727</v>
      </c>
      <c r="C1187" s="146"/>
      <c r="D1187" s="157" t="s">
        <v>1970</v>
      </c>
    </row>
    <row r="1188" spans="1:4" ht="12" customHeight="1">
      <c r="A1188" s="156"/>
      <c r="B1188" s="111" t="s">
        <v>1729</v>
      </c>
      <c r="C1188" s="146"/>
      <c r="D1188" s="188" t="s">
        <v>1869</v>
      </c>
    </row>
    <row r="1189" spans="1:4" ht="12" customHeight="1" thickBot="1">
      <c r="A1189" s="159"/>
      <c r="B1189" s="170" t="s">
        <v>1731</v>
      </c>
      <c r="C1189" s="203"/>
      <c r="D1189" s="196">
        <v>128</v>
      </c>
    </row>
    <row r="1190" spans="1:4" ht="12" customHeight="1">
      <c r="A1190" s="167">
        <v>240</v>
      </c>
      <c r="B1190" s="129" t="s">
        <v>1725</v>
      </c>
      <c r="C1190" s="115" t="s">
        <v>1726</v>
      </c>
      <c r="D1190" s="181" t="s">
        <v>1726</v>
      </c>
    </row>
    <row r="1191" spans="1:4" ht="12" customHeight="1">
      <c r="A1191" s="156"/>
      <c r="B1191" s="111" t="s">
        <v>1727</v>
      </c>
      <c r="C1191" s="146"/>
      <c r="D1191" s="157" t="s">
        <v>1970</v>
      </c>
    </row>
    <row r="1192" spans="1:4" ht="12" customHeight="1">
      <c r="A1192" s="156"/>
      <c r="B1192" s="111" t="s">
        <v>1729</v>
      </c>
      <c r="C1192" s="146"/>
      <c r="D1192" s="188" t="s">
        <v>1851</v>
      </c>
    </row>
    <row r="1193" spans="1:4" ht="12" customHeight="1" thickBot="1">
      <c r="A1193" s="189"/>
      <c r="B1193" s="130" t="s">
        <v>1731</v>
      </c>
      <c r="C1193" s="199"/>
      <c r="D1193" s="200">
        <v>134.9</v>
      </c>
    </row>
    <row r="1194" spans="1:4" ht="12" customHeight="1">
      <c r="A1194" s="153">
        <v>241</v>
      </c>
      <c r="B1194" s="165" t="s">
        <v>1725</v>
      </c>
      <c r="C1194" s="186" t="s">
        <v>1726</v>
      </c>
      <c r="D1194" s="155" t="s">
        <v>1726</v>
      </c>
    </row>
    <row r="1195" spans="1:4" ht="12" customHeight="1">
      <c r="A1195" s="156"/>
      <c r="B1195" s="111" t="s">
        <v>1727</v>
      </c>
      <c r="C1195" s="146"/>
      <c r="D1195" s="157" t="s">
        <v>1970</v>
      </c>
    </row>
    <row r="1196" spans="1:4" ht="12" customHeight="1">
      <c r="A1196" s="156"/>
      <c r="B1196" s="111" t="s">
        <v>1729</v>
      </c>
      <c r="C1196" s="146"/>
      <c r="D1196" s="188" t="s">
        <v>1858</v>
      </c>
    </row>
    <row r="1197" spans="1:4" ht="12" customHeight="1" thickBot="1">
      <c r="A1197" s="159"/>
      <c r="B1197" s="170" t="s">
        <v>1731</v>
      </c>
      <c r="C1197" s="203"/>
      <c r="D1197" s="196">
        <v>126.5</v>
      </c>
    </row>
    <row r="1198" spans="1:4" ht="12" customHeight="1">
      <c r="A1198" s="167">
        <v>242</v>
      </c>
      <c r="B1198" s="129" t="s">
        <v>1725</v>
      </c>
      <c r="C1198" s="115" t="s">
        <v>1726</v>
      </c>
      <c r="D1198" s="181" t="s">
        <v>1726</v>
      </c>
    </row>
    <row r="1199" spans="1:4" ht="12" customHeight="1">
      <c r="A1199" s="156"/>
      <c r="B1199" s="111" t="s">
        <v>1727</v>
      </c>
      <c r="C1199" s="146"/>
      <c r="D1199" s="157" t="s">
        <v>1970</v>
      </c>
    </row>
    <row r="1200" spans="1:4" ht="12" customHeight="1">
      <c r="A1200" s="156"/>
      <c r="B1200" s="111" t="s">
        <v>1729</v>
      </c>
      <c r="C1200" s="146"/>
      <c r="D1200" s="188" t="s">
        <v>1971</v>
      </c>
    </row>
    <row r="1201" spans="1:4" ht="12" customHeight="1" thickBot="1">
      <c r="A1201" s="189"/>
      <c r="B1201" s="130" t="s">
        <v>1731</v>
      </c>
      <c r="C1201" s="199"/>
      <c r="D1201" s="200">
        <v>119.4</v>
      </c>
    </row>
    <row r="1202" spans="1:4" ht="12" customHeight="1">
      <c r="A1202" s="153">
        <v>243</v>
      </c>
      <c r="B1202" s="165" t="s">
        <v>1725</v>
      </c>
      <c r="C1202" s="186" t="s">
        <v>1726</v>
      </c>
      <c r="D1202" s="155" t="s">
        <v>1726</v>
      </c>
    </row>
    <row r="1203" spans="1:4" ht="12" customHeight="1">
      <c r="A1203" s="156"/>
      <c r="B1203" s="111" t="s">
        <v>1727</v>
      </c>
      <c r="C1203" s="146"/>
      <c r="D1203" s="157" t="s">
        <v>1965</v>
      </c>
    </row>
    <row r="1204" spans="1:4" ht="12" customHeight="1">
      <c r="A1204" s="156"/>
      <c r="B1204" s="111" t="s">
        <v>1729</v>
      </c>
      <c r="C1204" s="146"/>
      <c r="D1204" s="188" t="s">
        <v>1872</v>
      </c>
    </row>
    <row r="1205" spans="1:4" ht="12" customHeight="1" thickBot="1">
      <c r="A1205" s="159"/>
      <c r="B1205" s="170" t="s">
        <v>1731</v>
      </c>
      <c r="C1205" s="203"/>
      <c r="D1205" s="196">
        <v>1297.8</v>
      </c>
    </row>
    <row r="1206" spans="1:4" ht="12" customHeight="1">
      <c r="A1206" s="167">
        <v>244</v>
      </c>
      <c r="B1206" s="129" t="s">
        <v>1725</v>
      </c>
      <c r="C1206" s="115" t="s">
        <v>1726</v>
      </c>
      <c r="D1206" s="181" t="s">
        <v>1726</v>
      </c>
    </row>
    <row r="1207" spans="1:4" ht="12" customHeight="1">
      <c r="A1207" s="156"/>
      <c r="B1207" s="111" t="s">
        <v>1727</v>
      </c>
      <c r="C1207" s="146"/>
      <c r="D1207" s="157" t="s">
        <v>1965</v>
      </c>
    </row>
    <row r="1208" spans="1:4" ht="12" customHeight="1">
      <c r="A1208" s="156"/>
      <c r="B1208" s="111" t="s">
        <v>1729</v>
      </c>
      <c r="C1208" s="146"/>
      <c r="D1208" s="188" t="s">
        <v>1873</v>
      </c>
    </row>
    <row r="1209" spans="1:4" ht="12" customHeight="1" thickBot="1">
      <c r="A1209" s="189"/>
      <c r="B1209" s="130" t="s">
        <v>1731</v>
      </c>
      <c r="C1209" s="199"/>
      <c r="D1209" s="200">
        <v>1298.4</v>
      </c>
    </row>
    <row r="1210" spans="1:4" ht="12" customHeight="1">
      <c r="A1210" s="153">
        <v>245</v>
      </c>
      <c r="B1210" s="165" t="s">
        <v>1725</v>
      </c>
      <c r="C1210" s="186" t="s">
        <v>1726</v>
      </c>
      <c r="D1210" s="155" t="s">
        <v>1726</v>
      </c>
    </row>
    <row r="1211" spans="1:4" ht="12" customHeight="1">
      <c r="A1211" s="156"/>
      <c r="B1211" s="111" t="s">
        <v>1727</v>
      </c>
      <c r="C1211" s="146"/>
      <c r="D1211" s="157" t="s">
        <v>1965</v>
      </c>
    </row>
    <row r="1212" spans="1:4" ht="12" customHeight="1">
      <c r="A1212" s="156"/>
      <c r="B1212" s="111" t="s">
        <v>1729</v>
      </c>
      <c r="C1212" s="146"/>
      <c r="D1212" s="188" t="s">
        <v>1874</v>
      </c>
    </row>
    <row r="1213" spans="1:4" ht="12" customHeight="1" thickBot="1">
      <c r="A1213" s="159"/>
      <c r="B1213" s="170" t="s">
        <v>1731</v>
      </c>
      <c r="C1213" s="203"/>
      <c r="D1213" s="196">
        <v>1287.3</v>
      </c>
    </row>
    <row r="1214" spans="1:4" ht="12" customHeight="1">
      <c r="A1214" s="153">
        <v>246</v>
      </c>
      <c r="B1214" s="165" t="s">
        <v>1725</v>
      </c>
      <c r="C1214" s="186" t="s">
        <v>1726</v>
      </c>
      <c r="D1214" s="155" t="s">
        <v>1726</v>
      </c>
    </row>
    <row r="1215" spans="1:4" ht="12" customHeight="1">
      <c r="A1215" s="156"/>
      <c r="B1215" s="111" t="s">
        <v>1727</v>
      </c>
      <c r="C1215" s="146"/>
      <c r="D1215" s="157" t="s">
        <v>1965</v>
      </c>
    </row>
    <row r="1216" spans="1:4" ht="12" customHeight="1">
      <c r="A1216" s="156"/>
      <c r="B1216" s="111" t="s">
        <v>1729</v>
      </c>
      <c r="C1216" s="146"/>
      <c r="D1216" s="188" t="s">
        <v>1875</v>
      </c>
    </row>
    <row r="1217" spans="1:4" ht="12" customHeight="1" thickBot="1">
      <c r="A1217" s="159"/>
      <c r="B1217" s="170" t="s">
        <v>1731</v>
      </c>
      <c r="C1217" s="203"/>
      <c r="D1217" s="196">
        <v>1288.9</v>
      </c>
    </row>
    <row r="1218" spans="1:4" ht="12" customHeight="1">
      <c r="A1218" s="153">
        <v>247</v>
      </c>
      <c r="B1218" s="165" t="s">
        <v>1725</v>
      </c>
      <c r="C1218" s="186" t="s">
        <v>1726</v>
      </c>
      <c r="D1218" s="155" t="s">
        <v>1726</v>
      </c>
    </row>
    <row r="1219" spans="1:4" ht="12" customHeight="1">
      <c r="A1219" s="156"/>
      <c r="B1219" s="111" t="s">
        <v>1727</v>
      </c>
      <c r="C1219" s="146"/>
      <c r="D1219" s="157" t="s">
        <v>1965</v>
      </c>
    </row>
    <row r="1220" spans="1:4" ht="12" customHeight="1">
      <c r="A1220" s="156"/>
      <c r="B1220" s="111" t="s">
        <v>1729</v>
      </c>
      <c r="C1220" s="146"/>
      <c r="D1220" s="188" t="s">
        <v>1876</v>
      </c>
    </row>
    <row r="1221" spans="1:4" ht="12" customHeight="1" thickBot="1">
      <c r="A1221" s="159"/>
      <c r="B1221" s="170" t="s">
        <v>1731</v>
      </c>
      <c r="C1221" s="203"/>
      <c r="D1221" s="196">
        <v>472.17</v>
      </c>
    </row>
    <row r="1222" spans="1:4" ht="12" customHeight="1">
      <c r="A1222" s="167">
        <v>248</v>
      </c>
      <c r="B1222" s="129" t="s">
        <v>1725</v>
      </c>
      <c r="C1222" s="115" t="s">
        <v>1726</v>
      </c>
      <c r="D1222" s="181" t="s">
        <v>1726</v>
      </c>
    </row>
    <row r="1223" spans="1:4" ht="12" customHeight="1">
      <c r="A1223" s="156"/>
      <c r="B1223" s="111" t="s">
        <v>1727</v>
      </c>
      <c r="C1223" s="146"/>
      <c r="D1223" s="157" t="s">
        <v>1965</v>
      </c>
    </row>
    <row r="1224" spans="1:4" ht="12" customHeight="1">
      <c r="A1224" s="156"/>
      <c r="B1224" s="111" t="s">
        <v>1729</v>
      </c>
      <c r="C1224" s="146"/>
      <c r="D1224" s="188" t="s">
        <v>1878</v>
      </c>
    </row>
    <row r="1225" spans="1:4" ht="12" customHeight="1" thickBot="1">
      <c r="A1225" s="189"/>
      <c r="B1225" s="130" t="s">
        <v>1731</v>
      </c>
      <c r="C1225" s="199"/>
      <c r="D1225" s="200">
        <v>345.8</v>
      </c>
    </row>
    <row r="1226" spans="1:4" ht="12" customHeight="1">
      <c r="A1226" s="153">
        <v>249</v>
      </c>
      <c r="B1226" s="165" t="s">
        <v>1725</v>
      </c>
      <c r="C1226" s="186" t="s">
        <v>1726</v>
      </c>
      <c r="D1226" s="155" t="s">
        <v>1726</v>
      </c>
    </row>
    <row r="1227" spans="1:4" ht="12" customHeight="1">
      <c r="A1227" s="156"/>
      <c r="B1227" s="111" t="s">
        <v>1727</v>
      </c>
      <c r="C1227" s="146"/>
      <c r="D1227" s="157" t="s">
        <v>1972</v>
      </c>
    </row>
    <row r="1228" spans="1:4" ht="12" customHeight="1">
      <c r="A1228" s="156"/>
      <c r="B1228" s="111" t="s">
        <v>1729</v>
      </c>
      <c r="C1228" s="146"/>
      <c r="D1228" s="188" t="s">
        <v>1973</v>
      </c>
    </row>
    <row r="1229" spans="1:4" ht="12" customHeight="1" thickBot="1">
      <c r="A1229" s="159"/>
      <c r="B1229" s="170" t="s">
        <v>1731</v>
      </c>
      <c r="C1229" s="203"/>
      <c r="D1229" s="196">
        <v>138.3</v>
      </c>
    </row>
    <row r="1230" spans="1:4" ht="12" customHeight="1">
      <c r="A1230" s="167">
        <v>250</v>
      </c>
      <c r="B1230" s="129" t="s">
        <v>1725</v>
      </c>
      <c r="C1230" s="115" t="s">
        <v>1726</v>
      </c>
      <c r="D1230" s="181" t="s">
        <v>1726</v>
      </c>
    </row>
    <row r="1231" spans="1:4" ht="12" customHeight="1">
      <c r="A1231" s="156"/>
      <c r="B1231" s="111" t="s">
        <v>1727</v>
      </c>
      <c r="C1231" s="146"/>
      <c r="D1231" s="157" t="s">
        <v>1972</v>
      </c>
    </row>
    <row r="1232" spans="1:4" ht="12" customHeight="1">
      <c r="A1232" s="156"/>
      <c r="B1232" s="111" t="s">
        <v>1729</v>
      </c>
      <c r="C1232" s="146"/>
      <c r="D1232" s="188" t="s">
        <v>1974</v>
      </c>
    </row>
    <row r="1233" spans="1:4" ht="12" customHeight="1" thickBot="1">
      <c r="A1233" s="189"/>
      <c r="B1233" s="130" t="s">
        <v>1731</v>
      </c>
      <c r="C1233" s="199"/>
      <c r="D1233" s="200">
        <v>134.3</v>
      </c>
    </row>
    <row r="1234" spans="1:4" ht="12" customHeight="1">
      <c r="A1234" s="153">
        <v>251</v>
      </c>
      <c r="B1234" s="165" t="s">
        <v>1725</v>
      </c>
      <c r="C1234" s="186" t="s">
        <v>1726</v>
      </c>
      <c r="D1234" s="155" t="s">
        <v>1726</v>
      </c>
    </row>
    <row r="1235" spans="1:4" ht="12" customHeight="1">
      <c r="A1235" s="156"/>
      <c r="B1235" s="111" t="s">
        <v>1727</v>
      </c>
      <c r="C1235" s="146"/>
      <c r="D1235" s="157" t="s">
        <v>1972</v>
      </c>
    </row>
    <row r="1236" spans="1:4" ht="12" customHeight="1">
      <c r="A1236" s="156"/>
      <c r="B1236" s="111" t="s">
        <v>1729</v>
      </c>
      <c r="C1236" s="146"/>
      <c r="D1236" s="188" t="s">
        <v>1975</v>
      </c>
    </row>
    <row r="1237" spans="1:4" ht="12" customHeight="1" thickBot="1">
      <c r="A1237" s="159"/>
      <c r="B1237" s="170" t="s">
        <v>1731</v>
      </c>
      <c r="C1237" s="203"/>
      <c r="D1237" s="196">
        <v>135.5</v>
      </c>
    </row>
    <row r="1238" spans="1:4" ht="12" customHeight="1">
      <c r="A1238" s="167">
        <v>252</v>
      </c>
      <c r="B1238" s="129" t="s">
        <v>1725</v>
      </c>
      <c r="C1238" s="115" t="s">
        <v>1726</v>
      </c>
      <c r="D1238" s="181" t="s">
        <v>1726</v>
      </c>
    </row>
    <row r="1239" spans="1:4" ht="12" customHeight="1">
      <c r="A1239" s="156"/>
      <c r="B1239" s="111" t="s">
        <v>1727</v>
      </c>
      <c r="C1239" s="146"/>
      <c r="D1239" s="157" t="s">
        <v>1972</v>
      </c>
    </row>
    <row r="1240" spans="1:4" ht="12" customHeight="1">
      <c r="A1240" s="156"/>
      <c r="B1240" s="111" t="s">
        <v>1729</v>
      </c>
      <c r="C1240" s="146"/>
      <c r="D1240" s="188" t="s">
        <v>1976</v>
      </c>
    </row>
    <row r="1241" spans="1:4" ht="12" customHeight="1" thickBot="1">
      <c r="A1241" s="189"/>
      <c r="B1241" s="130" t="s">
        <v>1731</v>
      </c>
      <c r="C1241" s="199"/>
      <c r="D1241" s="200">
        <v>136</v>
      </c>
    </row>
    <row r="1242" spans="1:4" ht="12" customHeight="1">
      <c r="A1242" s="153">
        <v>253</v>
      </c>
      <c r="B1242" s="165" t="s">
        <v>1725</v>
      </c>
      <c r="C1242" s="186" t="s">
        <v>1726</v>
      </c>
      <c r="D1242" s="155" t="s">
        <v>1726</v>
      </c>
    </row>
    <row r="1243" spans="1:4" ht="12" customHeight="1">
      <c r="A1243" s="156"/>
      <c r="B1243" s="111" t="s">
        <v>1727</v>
      </c>
      <c r="C1243" s="146"/>
      <c r="D1243" s="157" t="s">
        <v>1972</v>
      </c>
    </row>
    <row r="1244" spans="1:4" ht="12" customHeight="1">
      <c r="A1244" s="156"/>
      <c r="B1244" s="111" t="s">
        <v>1729</v>
      </c>
      <c r="C1244" s="146"/>
      <c r="D1244" s="188" t="s">
        <v>1977</v>
      </c>
    </row>
    <row r="1245" spans="1:4" ht="12" customHeight="1" thickBot="1">
      <c r="A1245" s="159"/>
      <c r="B1245" s="170" t="s">
        <v>1731</v>
      </c>
      <c r="C1245" s="203"/>
      <c r="D1245" s="196">
        <v>140.1</v>
      </c>
    </row>
    <row r="1246" spans="1:4" ht="12" customHeight="1">
      <c r="A1246" s="153">
        <v>254</v>
      </c>
      <c r="B1246" s="165" t="s">
        <v>1725</v>
      </c>
      <c r="C1246" s="186" t="s">
        <v>1726</v>
      </c>
      <c r="D1246" s="155" t="s">
        <v>1726</v>
      </c>
    </row>
    <row r="1247" spans="1:4" ht="12" customHeight="1">
      <c r="A1247" s="156"/>
      <c r="B1247" s="111" t="s">
        <v>1727</v>
      </c>
      <c r="C1247" s="146"/>
      <c r="D1247" s="157" t="s">
        <v>1972</v>
      </c>
    </row>
    <row r="1248" spans="1:4" ht="12" customHeight="1">
      <c r="A1248" s="156"/>
      <c r="B1248" s="111" t="s">
        <v>1729</v>
      </c>
      <c r="C1248" s="146"/>
      <c r="D1248" s="188" t="s">
        <v>1978</v>
      </c>
    </row>
    <row r="1249" spans="1:4" ht="12" customHeight="1" thickBot="1">
      <c r="A1249" s="159"/>
      <c r="B1249" s="170" t="s">
        <v>1731</v>
      </c>
      <c r="C1249" s="203"/>
      <c r="D1249" s="196">
        <v>134.1</v>
      </c>
    </row>
    <row r="1250" spans="1:4" ht="12" customHeight="1">
      <c r="A1250" s="167">
        <v>255</v>
      </c>
      <c r="B1250" s="129" t="s">
        <v>1725</v>
      </c>
      <c r="C1250" s="115" t="s">
        <v>1726</v>
      </c>
      <c r="D1250" s="181" t="s">
        <v>1726</v>
      </c>
    </row>
    <row r="1251" spans="1:4" ht="12" customHeight="1">
      <c r="A1251" s="156"/>
      <c r="B1251" s="111" t="s">
        <v>1727</v>
      </c>
      <c r="C1251" s="146"/>
      <c r="D1251" s="157" t="s">
        <v>1979</v>
      </c>
    </row>
    <row r="1252" spans="1:4" ht="12" customHeight="1">
      <c r="A1252" s="156"/>
      <c r="B1252" s="111" t="s">
        <v>1729</v>
      </c>
      <c r="C1252" s="146"/>
      <c r="D1252" s="188" t="s">
        <v>1981</v>
      </c>
    </row>
    <row r="1253" spans="1:4" ht="12" customHeight="1" thickBot="1">
      <c r="A1253" s="189"/>
      <c r="B1253" s="130" t="s">
        <v>1731</v>
      </c>
      <c r="C1253" s="199"/>
      <c r="D1253" s="200">
        <v>58.9</v>
      </c>
    </row>
    <row r="1254" spans="1:4" ht="12" customHeight="1">
      <c r="A1254" s="153">
        <v>256</v>
      </c>
      <c r="B1254" s="165" t="s">
        <v>1725</v>
      </c>
      <c r="C1254" s="186" t="s">
        <v>1726</v>
      </c>
      <c r="D1254" s="155" t="s">
        <v>1726</v>
      </c>
    </row>
    <row r="1255" spans="1:4" ht="12" customHeight="1">
      <c r="A1255" s="156"/>
      <c r="B1255" s="111" t="s">
        <v>1727</v>
      </c>
      <c r="C1255" s="146"/>
      <c r="D1255" s="157" t="s">
        <v>1979</v>
      </c>
    </row>
    <row r="1256" spans="1:4" ht="12" customHeight="1">
      <c r="A1256" s="156"/>
      <c r="B1256" s="111" t="s">
        <v>1729</v>
      </c>
      <c r="C1256" s="146"/>
      <c r="D1256" s="188" t="s">
        <v>1982</v>
      </c>
    </row>
    <row r="1257" spans="1:4" ht="12" customHeight="1" thickBot="1">
      <c r="A1257" s="159"/>
      <c r="B1257" s="170" t="s">
        <v>1731</v>
      </c>
      <c r="C1257" s="203"/>
      <c r="D1257" s="196">
        <v>105.4</v>
      </c>
    </row>
    <row r="1258" spans="1:4" ht="12" customHeight="1">
      <c r="A1258" s="167">
        <v>257</v>
      </c>
      <c r="B1258" s="129" t="s">
        <v>1725</v>
      </c>
      <c r="C1258" s="115" t="s">
        <v>1726</v>
      </c>
      <c r="D1258" s="181" t="s">
        <v>1726</v>
      </c>
    </row>
    <row r="1259" spans="1:4" ht="12" customHeight="1">
      <c r="A1259" s="156"/>
      <c r="B1259" s="111" t="s">
        <v>1727</v>
      </c>
      <c r="C1259" s="146"/>
      <c r="D1259" s="157" t="s">
        <v>1979</v>
      </c>
    </row>
    <row r="1260" spans="1:4" ht="12" customHeight="1">
      <c r="A1260" s="156"/>
      <c r="B1260" s="111" t="s">
        <v>1729</v>
      </c>
      <c r="C1260" s="146"/>
      <c r="D1260" s="188" t="s">
        <v>1983</v>
      </c>
    </row>
    <row r="1261" spans="1:4" ht="12" customHeight="1" thickBot="1">
      <c r="A1261" s="189"/>
      <c r="B1261" s="130" t="s">
        <v>1731</v>
      </c>
      <c r="C1261" s="199"/>
      <c r="D1261" s="200">
        <v>25.9</v>
      </c>
    </row>
    <row r="1262" spans="1:4" ht="12" customHeight="1">
      <c r="A1262" s="153">
        <v>258</v>
      </c>
      <c r="B1262" s="165" t="s">
        <v>1725</v>
      </c>
      <c r="C1262" s="186" t="s">
        <v>1726</v>
      </c>
      <c r="D1262" s="155" t="s">
        <v>1726</v>
      </c>
    </row>
    <row r="1263" spans="1:4" ht="12" customHeight="1">
      <c r="A1263" s="156"/>
      <c r="B1263" s="111" t="s">
        <v>1727</v>
      </c>
      <c r="C1263" s="146"/>
      <c r="D1263" s="157" t="s">
        <v>1979</v>
      </c>
    </row>
    <row r="1264" spans="1:4" ht="12" customHeight="1">
      <c r="A1264" s="156"/>
      <c r="B1264" s="111" t="s">
        <v>1729</v>
      </c>
      <c r="C1264" s="146"/>
      <c r="D1264" s="188" t="s">
        <v>1984</v>
      </c>
    </row>
    <row r="1265" spans="1:4" ht="12" customHeight="1" thickBot="1">
      <c r="A1265" s="159"/>
      <c r="B1265" s="170" t="s">
        <v>1731</v>
      </c>
      <c r="C1265" s="203"/>
      <c r="D1265" s="196">
        <v>163.5</v>
      </c>
    </row>
    <row r="1266" spans="1:4" ht="12" customHeight="1">
      <c r="A1266" s="167">
        <v>259</v>
      </c>
      <c r="B1266" s="129" t="s">
        <v>1725</v>
      </c>
      <c r="C1266" s="115" t="s">
        <v>1726</v>
      </c>
      <c r="D1266" s="181" t="s">
        <v>1726</v>
      </c>
    </row>
    <row r="1267" spans="1:4" ht="12" customHeight="1">
      <c r="A1267" s="156"/>
      <c r="B1267" s="111" t="s">
        <v>1727</v>
      </c>
      <c r="C1267" s="146"/>
      <c r="D1267" s="157" t="s">
        <v>1979</v>
      </c>
    </row>
    <row r="1268" spans="1:4" ht="12" customHeight="1">
      <c r="A1268" s="156"/>
      <c r="B1268" s="111" t="s">
        <v>1729</v>
      </c>
      <c r="C1268" s="146"/>
      <c r="D1268" s="188" t="s">
        <v>1848</v>
      </c>
    </row>
    <row r="1269" spans="1:4" ht="12" customHeight="1" thickBot="1">
      <c r="A1269" s="189"/>
      <c r="B1269" s="130" t="s">
        <v>1731</v>
      </c>
      <c r="C1269" s="199"/>
      <c r="D1269" s="200">
        <v>564.7</v>
      </c>
    </row>
    <row r="1270" spans="1:4" ht="12" customHeight="1">
      <c r="A1270" s="153">
        <v>260</v>
      </c>
      <c r="B1270" s="165" t="s">
        <v>1725</v>
      </c>
      <c r="C1270" s="186" t="s">
        <v>1726</v>
      </c>
      <c r="D1270" s="155" t="s">
        <v>1726</v>
      </c>
    </row>
    <row r="1271" spans="1:4" ht="12" customHeight="1">
      <c r="A1271" s="156"/>
      <c r="B1271" s="111" t="s">
        <v>1727</v>
      </c>
      <c r="C1271" s="146"/>
      <c r="D1271" s="157" t="s">
        <v>1979</v>
      </c>
    </row>
    <row r="1272" spans="1:4" ht="12" customHeight="1">
      <c r="A1272" s="156"/>
      <c r="B1272" s="111" t="s">
        <v>1729</v>
      </c>
      <c r="C1272" s="146"/>
      <c r="D1272" s="188" t="s">
        <v>1849</v>
      </c>
    </row>
    <row r="1273" spans="1:4" ht="12" customHeight="1" thickBot="1">
      <c r="A1273" s="159"/>
      <c r="B1273" s="170" t="s">
        <v>1731</v>
      </c>
      <c r="C1273" s="203"/>
      <c r="D1273" s="196">
        <v>833.7</v>
      </c>
    </row>
    <row r="1274" spans="1:4" ht="12" customHeight="1">
      <c r="A1274" s="153">
        <v>261</v>
      </c>
      <c r="B1274" s="165" t="s">
        <v>1725</v>
      </c>
      <c r="C1274" s="186" t="s">
        <v>1726</v>
      </c>
      <c r="D1274" s="155" t="s">
        <v>1726</v>
      </c>
    </row>
    <row r="1275" spans="1:4" ht="12" customHeight="1">
      <c r="A1275" s="156"/>
      <c r="B1275" s="111" t="s">
        <v>1727</v>
      </c>
      <c r="C1275" s="146"/>
      <c r="D1275" s="157" t="s">
        <v>1979</v>
      </c>
    </row>
    <row r="1276" spans="1:4" ht="12" customHeight="1">
      <c r="A1276" s="156"/>
      <c r="B1276" s="111" t="s">
        <v>1729</v>
      </c>
      <c r="C1276" s="146"/>
      <c r="D1276" s="188" t="s">
        <v>1850</v>
      </c>
    </row>
    <row r="1277" spans="1:4" ht="12" customHeight="1" thickBot="1">
      <c r="A1277" s="159"/>
      <c r="B1277" s="170" t="s">
        <v>1731</v>
      </c>
      <c r="C1277" s="203"/>
      <c r="D1277" s="196">
        <v>826</v>
      </c>
    </row>
    <row r="1278" spans="1:4" ht="12" customHeight="1">
      <c r="A1278" s="153">
        <v>262</v>
      </c>
      <c r="B1278" s="165" t="s">
        <v>1725</v>
      </c>
      <c r="C1278" s="186" t="s">
        <v>1726</v>
      </c>
      <c r="D1278" s="155" t="s">
        <v>1726</v>
      </c>
    </row>
    <row r="1279" spans="1:4" ht="12" customHeight="1">
      <c r="A1279" s="156"/>
      <c r="B1279" s="111" t="s">
        <v>1727</v>
      </c>
      <c r="C1279" s="146"/>
      <c r="D1279" s="157" t="s">
        <v>1979</v>
      </c>
    </row>
    <row r="1280" spans="1:4" ht="12" customHeight="1">
      <c r="A1280" s="156"/>
      <c r="B1280" s="111" t="s">
        <v>1729</v>
      </c>
      <c r="C1280" s="146"/>
      <c r="D1280" s="188" t="s">
        <v>1851</v>
      </c>
    </row>
    <row r="1281" spans="1:4" ht="12" customHeight="1" thickBot="1">
      <c r="A1281" s="159"/>
      <c r="B1281" s="170" t="s">
        <v>1731</v>
      </c>
      <c r="C1281" s="203"/>
      <c r="D1281" s="196">
        <v>564.4</v>
      </c>
    </row>
    <row r="1282" spans="1:4" ht="12" customHeight="1">
      <c r="A1282" s="153">
        <v>263</v>
      </c>
      <c r="B1282" s="165" t="s">
        <v>1725</v>
      </c>
      <c r="C1282" s="186" t="s">
        <v>1726</v>
      </c>
      <c r="D1282" s="155" t="s">
        <v>1726</v>
      </c>
    </row>
    <row r="1283" spans="1:4" ht="12" customHeight="1">
      <c r="A1283" s="156"/>
      <c r="B1283" s="111" t="s">
        <v>1727</v>
      </c>
      <c r="C1283" s="146"/>
      <c r="D1283" s="157" t="s">
        <v>1979</v>
      </c>
    </row>
    <row r="1284" spans="1:4" ht="12" customHeight="1">
      <c r="A1284" s="156"/>
      <c r="B1284" s="111" t="s">
        <v>1729</v>
      </c>
      <c r="C1284" s="146"/>
      <c r="D1284" s="188" t="s">
        <v>1858</v>
      </c>
    </row>
    <row r="1285" spans="1:4" ht="12" customHeight="1" thickBot="1">
      <c r="A1285" s="159"/>
      <c r="B1285" s="170" t="s">
        <v>1731</v>
      </c>
      <c r="C1285" s="203"/>
      <c r="D1285" s="196">
        <v>529.8</v>
      </c>
    </row>
    <row r="1286" spans="1:4" ht="12" customHeight="1">
      <c r="A1286" s="167">
        <v>264</v>
      </c>
      <c r="B1286" s="129" t="s">
        <v>1725</v>
      </c>
      <c r="C1286" s="115" t="s">
        <v>1726</v>
      </c>
      <c r="D1286" s="181" t="s">
        <v>1726</v>
      </c>
    </row>
    <row r="1287" spans="1:4" ht="12" customHeight="1">
      <c r="A1287" s="156"/>
      <c r="B1287" s="111" t="s">
        <v>1727</v>
      </c>
      <c r="C1287" s="146"/>
      <c r="D1287" s="157" t="s">
        <v>1979</v>
      </c>
    </row>
    <row r="1288" spans="1:4" ht="12" customHeight="1">
      <c r="A1288" s="156"/>
      <c r="B1288" s="111" t="s">
        <v>1729</v>
      </c>
      <c r="C1288" s="146"/>
      <c r="D1288" s="188" t="s">
        <v>1971</v>
      </c>
    </row>
    <row r="1289" spans="1:4" ht="12" customHeight="1" thickBot="1">
      <c r="A1289" s="189"/>
      <c r="B1289" s="130" t="s">
        <v>1731</v>
      </c>
      <c r="C1289" s="199"/>
      <c r="D1289" s="200">
        <v>162.3</v>
      </c>
    </row>
    <row r="1290" spans="1:4" ht="12" customHeight="1">
      <c r="A1290" s="153">
        <v>265</v>
      </c>
      <c r="B1290" s="165" t="s">
        <v>1725</v>
      </c>
      <c r="C1290" s="186" t="s">
        <v>1726</v>
      </c>
      <c r="D1290" s="155" t="s">
        <v>1726</v>
      </c>
    </row>
    <row r="1291" spans="1:4" ht="12" customHeight="1">
      <c r="A1291" s="156"/>
      <c r="B1291" s="111" t="s">
        <v>1727</v>
      </c>
      <c r="C1291" s="146"/>
      <c r="D1291" s="157" t="s">
        <v>1979</v>
      </c>
    </row>
    <row r="1292" spans="1:4" ht="12" customHeight="1">
      <c r="A1292" s="156"/>
      <c r="B1292" s="111" t="s">
        <v>1729</v>
      </c>
      <c r="C1292" s="146"/>
      <c r="D1292" s="188" t="s">
        <v>1861</v>
      </c>
    </row>
    <row r="1293" spans="1:4" ht="12" customHeight="1" thickBot="1">
      <c r="A1293" s="159"/>
      <c r="B1293" s="170" t="s">
        <v>1731</v>
      </c>
      <c r="C1293" s="203"/>
      <c r="D1293" s="196">
        <v>389.7</v>
      </c>
    </row>
    <row r="1294" spans="1:4" ht="12" customHeight="1">
      <c r="A1294" s="167">
        <v>266</v>
      </c>
      <c r="B1294" s="129" t="s">
        <v>1725</v>
      </c>
      <c r="C1294" s="115" t="s">
        <v>1726</v>
      </c>
      <c r="D1294" s="181" t="s">
        <v>1726</v>
      </c>
    </row>
    <row r="1295" spans="1:4" ht="12" customHeight="1">
      <c r="A1295" s="156"/>
      <c r="B1295" s="111" t="s">
        <v>1727</v>
      </c>
      <c r="C1295" s="146"/>
      <c r="D1295" s="157" t="s">
        <v>1979</v>
      </c>
    </row>
    <row r="1296" spans="1:4" ht="12" customHeight="1">
      <c r="A1296" s="156"/>
      <c r="B1296" s="111" t="s">
        <v>1729</v>
      </c>
      <c r="C1296" s="146"/>
      <c r="D1296" s="188" t="s">
        <v>1870</v>
      </c>
    </row>
    <row r="1297" spans="1:4" ht="12" customHeight="1" thickBot="1">
      <c r="A1297" s="189"/>
      <c r="B1297" s="130" t="s">
        <v>1731</v>
      </c>
      <c r="C1297" s="199"/>
      <c r="D1297" s="200">
        <v>387.2</v>
      </c>
    </row>
    <row r="1298" spans="1:4" ht="12" customHeight="1">
      <c r="A1298" s="153">
        <v>267</v>
      </c>
      <c r="B1298" s="165" t="s">
        <v>1725</v>
      </c>
      <c r="C1298" s="186" t="s">
        <v>1726</v>
      </c>
      <c r="D1298" s="155" t="s">
        <v>1726</v>
      </c>
    </row>
    <row r="1299" spans="1:4" ht="12" customHeight="1">
      <c r="A1299" s="156"/>
      <c r="B1299" s="111" t="s">
        <v>1727</v>
      </c>
      <c r="C1299" s="146"/>
      <c r="D1299" s="157" t="s">
        <v>1979</v>
      </c>
    </row>
    <row r="1300" spans="1:4" ht="12" customHeight="1">
      <c r="A1300" s="156"/>
      <c r="B1300" s="111" t="s">
        <v>1729</v>
      </c>
      <c r="C1300" s="146"/>
      <c r="D1300" s="188" t="s">
        <v>1862</v>
      </c>
    </row>
    <row r="1301" spans="1:4" ht="12" customHeight="1" thickBot="1">
      <c r="A1301" s="159"/>
      <c r="B1301" s="170" t="s">
        <v>1731</v>
      </c>
      <c r="C1301" s="203"/>
      <c r="D1301" s="196">
        <v>457.1</v>
      </c>
    </row>
    <row r="1302" spans="1:4" ht="12" customHeight="1">
      <c r="A1302" s="167">
        <v>268</v>
      </c>
      <c r="B1302" s="129" t="s">
        <v>1725</v>
      </c>
      <c r="C1302" s="115" t="s">
        <v>1726</v>
      </c>
      <c r="D1302" s="181" t="s">
        <v>1726</v>
      </c>
    </row>
    <row r="1303" spans="1:4" ht="12" customHeight="1">
      <c r="A1303" s="156"/>
      <c r="B1303" s="111" t="s">
        <v>1727</v>
      </c>
      <c r="C1303" s="146"/>
      <c r="D1303" s="157" t="s">
        <v>1979</v>
      </c>
    </row>
    <row r="1304" spans="1:4" ht="12" customHeight="1">
      <c r="A1304" s="156"/>
      <c r="B1304" s="111" t="s">
        <v>1729</v>
      </c>
      <c r="C1304" s="146"/>
      <c r="D1304" s="188" t="s">
        <v>1985</v>
      </c>
    </row>
    <row r="1305" spans="1:4" ht="12" customHeight="1" thickBot="1">
      <c r="A1305" s="189"/>
      <c r="B1305" s="130" t="s">
        <v>1731</v>
      </c>
      <c r="C1305" s="199"/>
      <c r="D1305" s="200">
        <v>533.9</v>
      </c>
    </row>
    <row r="1306" spans="1:4" ht="12" customHeight="1">
      <c r="A1306" s="153">
        <v>269</v>
      </c>
      <c r="B1306" s="165" t="s">
        <v>1725</v>
      </c>
      <c r="C1306" s="186" t="s">
        <v>1726</v>
      </c>
      <c r="D1306" s="155" t="s">
        <v>1726</v>
      </c>
    </row>
    <row r="1307" spans="1:4" ht="12" customHeight="1">
      <c r="A1307" s="156"/>
      <c r="B1307" s="111" t="s">
        <v>1727</v>
      </c>
      <c r="C1307" s="146"/>
      <c r="D1307" s="157" t="s">
        <v>1979</v>
      </c>
    </row>
    <row r="1308" spans="1:4" ht="12" customHeight="1">
      <c r="A1308" s="156"/>
      <c r="B1308" s="111" t="s">
        <v>1729</v>
      </c>
      <c r="C1308" s="146"/>
      <c r="D1308" s="188" t="s">
        <v>1863</v>
      </c>
    </row>
    <row r="1309" spans="1:4" ht="12" customHeight="1" thickBot="1">
      <c r="A1309" s="159"/>
      <c r="B1309" s="170" t="s">
        <v>1731</v>
      </c>
      <c r="C1309" s="203"/>
      <c r="D1309" s="196">
        <v>552.7</v>
      </c>
    </row>
    <row r="1310" spans="1:4" ht="12" customHeight="1">
      <c r="A1310" s="167">
        <v>270</v>
      </c>
      <c r="B1310" s="129" t="s">
        <v>1725</v>
      </c>
      <c r="C1310" s="115" t="s">
        <v>1726</v>
      </c>
      <c r="D1310" s="181" t="s">
        <v>1726</v>
      </c>
    </row>
    <row r="1311" spans="1:4" ht="12" customHeight="1">
      <c r="A1311" s="156"/>
      <c r="B1311" s="111" t="s">
        <v>1727</v>
      </c>
      <c r="C1311" s="146"/>
      <c r="D1311" s="157" t="s">
        <v>1979</v>
      </c>
    </row>
    <row r="1312" spans="1:4" ht="12" customHeight="1">
      <c r="A1312" s="156"/>
      <c r="B1312" s="111" t="s">
        <v>1729</v>
      </c>
      <c r="C1312" s="146"/>
      <c r="D1312" s="188" t="s">
        <v>1986</v>
      </c>
    </row>
    <row r="1313" spans="1:4" ht="12" customHeight="1" thickBot="1">
      <c r="A1313" s="189"/>
      <c r="B1313" s="130" t="s">
        <v>1731</v>
      </c>
      <c r="C1313" s="199"/>
      <c r="D1313" s="200">
        <v>570.3</v>
      </c>
    </row>
    <row r="1314" spans="1:4" ht="12" customHeight="1">
      <c r="A1314" s="153">
        <v>271</v>
      </c>
      <c r="B1314" s="165" t="s">
        <v>1725</v>
      </c>
      <c r="C1314" s="186" t="s">
        <v>1726</v>
      </c>
      <c r="D1314" s="155" t="s">
        <v>1726</v>
      </c>
    </row>
    <row r="1315" spans="1:4" ht="12" customHeight="1">
      <c r="A1315" s="156"/>
      <c r="B1315" s="111" t="s">
        <v>1727</v>
      </c>
      <c r="C1315" s="146"/>
      <c r="D1315" s="157" t="s">
        <v>1979</v>
      </c>
    </row>
    <row r="1316" spans="1:4" ht="12" customHeight="1">
      <c r="A1316" s="156"/>
      <c r="B1316" s="111" t="s">
        <v>1729</v>
      </c>
      <c r="C1316" s="146"/>
      <c r="D1316" s="188" t="s">
        <v>1987</v>
      </c>
    </row>
    <row r="1317" spans="1:4" ht="12" customHeight="1" thickBot="1">
      <c r="A1317" s="159"/>
      <c r="B1317" s="170" t="s">
        <v>1731</v>
      </c>
      <c r="C1317" s="203"/>
      <c r="D1317" s="196">
        <v>845.3</v>
      </c>
    </row>
    <row r="1318" spans="1:4" ht="12" customHeight="1">
      <c r="A1318" s="167">
        <v>272</v>
      </c>
      <c r="B1318" s="129" t="s">
        <v>1725</v>
      </c>
      <c r="C1318" s="115" t="s">
        <v>1726</v>
      </c>
      <c r="D1318" s="181" t="s">
        <v>1726</v>
      </c>
    </row>
    <row r="1319" spans="1:4" ht="12" customHeight="1">
      <c r="A1319" s="156"/>
      <c r="B1319" s="111" t="s">
        <v>1727</v>
      </c>
      <c r="C1319" s="146"/>
      <c r="D1319" s="157" t="s">
        <v>1979</v>
      </c>
    </row>
    <row r="1320" spans="1:4" ht="12" customHeight="1">
      <c r="A1320" s="156"/>
      <c r="B1320" s="111" t="s">
        <v>1729</v>
      </c>
      <c r="C1320" s="146"/>
      <c r="D1320" s="188" t="s">
        <v>1988</v>
      </c>
    </row>
    <row r="1321" spans="1:4" ht="12" customHeight="1" thickBot="1">
      <c r="A1321" s="189"/>
      <c r="B1321" s="130" t="s">
        <v>1731</v>
      </c>
      <c r="C1321" s="199"/>
      <c r="D1321" s="200">
        <v>838.7</v>
      </c>
    </row>
    <row r="1322" spans="1:4" ht="12" customHeight="1">
      <c r="A1322" s="153">
        <v>273</v>
      </c>
      <c r="B1322" s="165" t="s">
        <v>1725</v>
      </c>
      <c r="C1322" s="186" t="s">
        <v>1726</v>
      </c>
      <c r="D1322" s="155" t="s">
        <v>1726</v>
      </c>
    </row>
    <row r="1323" spans="1:4" ht="12" customHeight="1">
      <c r="A1323" s="156"/>
      <c r="B1323" s="111" t="s">
        <v>1727</v>
      </c>
      <c r="C1323" s="146"/>
      <c r="D1323" s="157" t="s">
        <v>1979</v>
      </c>
    </row>
    <row r="1324" spans="1:4" ht="12" customHeight="1">
      <c r="A1324" s="156"/>
      <c r="B1324" s="111" t="s">
        <v>1729</v>
      </c>
      <c r="C1324" s="146"/>
      <c r="D1324" s="188" t="s">
        <v>1989</v>
      </c>
    </row>
    <row r="1325" spans="1:4" ht="12" customHeight="1" thickBot="1">
      <c r="A1325" s="159"/>
      <c r="B1325" s="170" t="s">
        <v>1731</v>
      </c>
      <c r="C1325" s="203"/>
      <c r="D1325" s="196">
        <v>837</v>
      </c>
    </row>
    <row r="1326" spans="1:4" ht="12" customHeight="1">
      <c r="A1326" s="167">
        <v>274</v>
      </c>
      <c r="B1326" s="129" t="s">
        <v>1725</v>
      </c>
      <c r="C1326" s="115" t="s">
        <v>1726</v>
      </c>
      <c r="D1326" s="181" t="s">
        <v>1726</v>
      </c>
    </row>
    <row r="1327" spans="1:4" ht="12" customHeight="1">
      <c r="A1327" s="156"/>
      <c r="B1327" s="111" t="s">
        <v>1727</v>
      </c>
      <c r="C1327" s="146"/>
      <c r="D1327" s="157" t="s">
        <v>1979</v>
      </c>
    </row>
    <row r="1328" spans="1:4" ht="12" customHeight="1">
      <c r="A1328" s="156"/>
      <c r="B1328" s="111" t="s">
        <v>1729</v>
      </c>
      <c r="C1328" s="146"/>
      <c r="D1328" s="188" t="s">
        <v>1990</v>
      </c>
    </row>
    <row r="1329" spans="1:4" ht="12" customHeight="1" thickBot="1">
      <c r="A1329" s="189"/>
      <c r="B1329" s="130" t="s">
        <v>1731</v>
      </c>
      <c r="C1329" s="199"/>
      <c r="D1329" s="200">
        <v>841.8</v>
      </c>
    </row>
    <row r="1330" spans="1:4" ht="12" customHeight="1">
      <c r="A1330" s="153">
        <v>275</v>
      </c>
      <c r="B1330" s="165" t="s">
        <v>1725</v>
      </c>
      <c r="C1330" s="186" t="s">
        <v>1726</v>
      </c>
      <c r="D1330" s="155" t="s">
        <v>1726</v>
      </c>
    </row>
    <row r="1331" spans="1:4" ht="12" customHeight="1">
      <c r="A1331" s="156"/>
      <c r="B1331" s="111" t="s">
        <v>1727</v>
      </c>
      <c r="C1331" s="146"/>
      <c r="D1331" s="157" t="s">
        <v>1979</v>
      </c>
    </row>
    <row r="1332" spans="1:4" ht="12" customHeight="1">
      <c r="A1332" s="156"/>
      <c r="B1332" s="111" t="s">
        <v>1729</v>
      </c>
      <c r="C1332" s="146"/>
      <c r="D1332" s="188" t="s">
        <v>1991</v>
      </c>
    </row>
    <row r="1333" spans="1:4" ht="12" customHeight="1" thickBot="1">
      <c r="A1333" s="159"/>
      <c r="B1333" s="170" t="s">
        <v>1731</v>
      </c>
      <c r="C1333" s="203"/>
      <c r="D1333" s="196">
        <v>846.6</v>
      </c>
    </row>
    <row r="1334" spans="1:4" ht="12" customHeight="1">
      <c r="A1334" s="167">
        <v>276</v>
      </c>
      <c r="B1334" s="129" t="s">
        <v>1725</v>
      </c>
      <c r="C1334" s="115" t="s">
        <v>1726</v>
      </c>
      <c r="D1334" s="181" t="s">
        <v>1726</v>
      </c>
    </row>
    <row r="1335" spans="1:4" ht="12" customHeight="1">
      <c r="A1335" s="156"/>
      <c r="B1335" s="111" t="s">
        <v>1727</v>
      </c>
      <c r="C1335" s="146"/>
      <c r="D1335" s="157" t="s">
        <v>1979</v>
      </c>
    </row>
    <row r="1336" spans="1:4" ht="12" customHeight="1">
      <c r="A1336" s="156"/>
      <c r="B1336" s="111" t="s">
        <v>1729</v>
      </c>
      <c r="C1336" s="146"/>
      <c r="D1336" s="188" t="s">
        <v>1992</v>
      </c>
    </row>
    <row r="1337" spans="1:4" ht="12" customHeight="1" thickBot="1">
      <c r="A1337" s="189"/>
      <c r="B1337" s="130" t="s">
        <v>1731</v>
      </c>
      <c r="C1337" s="199"/>
      <c r="D1337" s="200">
        <v>1289.6</v>
      </c>
    </row>
    <row r="1338" spans="1:4" ht="12" customHeight="1">
      <c r="A1338" s="153">
        <v>277</v>
      </c>
      <c r="B1338" s="165" t="s">
        <v>1725</v>
      </c>
      <c r="C1338" s="186" t="s">
        <v>1726</v>
      </c>
      <c r="D1338" s="155" t="s">
        <v>1726</v>
      </c>
    </row>
    <row r="1339" spans="1:4" ht="12" customHeight="1">
      <c r="A1339" s="156"/>
      <c r="B1339" s="111" t="s">
        <v>1727</v>
      </c>
      <c r="C1339" s="146"/>
      <c r="D1339" s="157" t="s">
        <v>1979</v>
      </c>
    </row>
    <row r="1340" spans="1:4" ht="12" customHeight="1">
      <c r="A1340" s="156"/>
      <c r="B1340" s="111" t="s">
        <v>1729</v>
      </c>
      <c r="C1340" s="146"/>
      <c r="D1340" s="188" t="s">
        <v>1993</v>
      </c>
    </row>
    <row r="1341" spans="1:4" ht="12" customHeight="1" thickBot="1">
      <c r="A1341" s="159"/>
      <c r="B1341" s="170" t="s">
        <v>1731</v>
      </c>
      <c r="C1341" s="203"/>
      <c r="D1341" s="196">
        <v>1284.9</v>
      </c>
    </row>
    <row r="1342" spans="1:4" ht="12" customHeight="1">
      <c r="A1342" s="167">
        <v>278</v>
      </c>
      <c r="B1342" s="129" t="s">
        <v>1725</v>
      </c>
      <c r="C1342" s="115" t="s">
        <v>1726</v>
      </c>
      <c r="D1342" s="181" t="s">
        <v>1726</v>
      </c>
    </row>
    <row r="1343" spans="1:4" ht="12" customHeight="1">
      <c r="A1343" s="156"/>
      <c r="B1343" s="111" t="s">
        <v>1727</v>
      </c>
      <c r="C1343" s="146"/>
      <c r="D1343" s="157" t="s">
        <v>1979</v>
      </c>
    </row>
    <row r="1344" spans="1:4" ht="12" customHeight="1">
      <c r="A1344" s="156"/>
      <c r="B1344" s="111" t="s">
        <v>1729</v>
      </c>
      <c r="C1344" s="146"/>
      <c r="D1344" s="188" t="s">
        <v>1994</v>
      </c>
    </row>
    <row r="1345" spans="1:4" ht="12" customHeight="1" thickBot="1">
      <c r="A1345" s="189"/>
      <c r="B1345" s="130" t="s">
        <v>1731</v>
      </c>
      <c r="C1345" s="199"/>
      <c r="D1345" s="200">
        <v>1281.9</v>
      </c>
    </row>
    <row r="1346" spans="1:4" ht="12" customHeight="1">
      <c r="A1346" s="153">
        <v>279</v>
      </c>
      <c r="B1346" s="165" t="s">
        <v>1725</v>
      </c>
      <c r="C1346" s="186" t="s">
        <v>1726</v>
      </c>
      <c r="D1346" s="155" t="s">
        <v>1726</v>
      </c>
    </row>
    <row r="1347" spans="1:4" ht="12" customHeight="1">
      <c r="A1347" s="156"/>
      <c r="B1347" s="111" t="s">
        <v>1727</v>
      </c>
      <c r="C1347" s="146"/>
      <c r="D1347" s="157" t="s">
        <v>1979</v>
      </c>
    </row>
    <row r="1348" spans="1:4" ht="12" customHeight="1">
      <c r="A1348" s="156"/>
      <c r="B1348" s="111" t="s">
        <v>1729</v>
      </c>
      <c r="C1348" s="146"/>
      <c r="D1348" s="188" t="s">
        <v>1875</v>
      </c>
    </row>
    <row r="1349" spans="1:4" ht="12" customHeight="1" thickBot="1">
      <c r="A1349" s="159"/>
      <c r="B1349" s="170" t="s">
        <v>1731</v>
      </c>
      <c r="C1349" s="203"/>
      <c r="D1349" s="196">
        <v>41.5</v>
      </c>
    </row>
    <row r="1350" spans="1:4" ht="12" customHeight="1">
      <c r="A1350" s="153">
        <v>280</v>
      </c>
      <c r="B1350" s="165" t="s">
        <v>1725</v>
      </c>
      <c r="C1350" s="186" t="s">
        <v>1726</v>
      </c>
      <c r="D1350" s="155" t="s">
        <v>1726</v>
      </c>
    </row>
    <row r="1351" spans="1:4" ht="12" customHeight="1">
      <c r="A1351" s="156"/>
      <c r="B1351" s="111" t="s">
        <v>1727</v>
      </c>
      <c r="C1351" s="146"/>
      <c r="D1351" s="157" t="s">
        <v>1979</v>
      </c>
    </row>
    <row r="1352" spans="1:4" ht="12" customHeight="1">
      <c r="A1352" s="156"/>
      <c r="B1352" s="111" t="s">
        <v>1729</v>
      </c>
      <c r="C1352" s="146"/>
      <c r="D1352" s="188" t="s">
        <v>1995</v>
      </c>
    </row>
    <row r="1353" spans="1:4" ht="12" customHeight="1" thickBot="1">
      <c r="A1353" s="159"/>
      <c r="B1353" s="170" t="s">
        <v>1731</v>
      </c>
      <c r="C1353" s="203"/>
      <c r="D1353" s="196">
        <v>43.2</v>
      </c>
    </row>
    <row r="1354" spans="1:4" ht="12" customHeight="1">
      <c r="A1354" s="167">
        <v>281</v>
      </c>
      <c r="B1354" s="129" t="s">
        <v>1725</v>
      </c>
      <c r="C1354" s="115" t="s">
        <v>1726</v>
      </c>
      <c r="D1354" s="181" t="s">
        <v>1726</v>
      </c>
    </row>
    <row r="1355" spans="1:4" ht="12" customHeight="1">
      <c r="A1355" s="156"/>
      <c r="B1355" s="111" t="s">
        <v>1727</v>
      </c>
      <c r="C1355" s="146"/>
      <c r="D1355" s="157" t="s">
        <v>1979</v>
      </c>
    </row>
    <row r="1356" spans="1:4" ht="12" customHeight="1">
      <c r="A1356" s="156"/>
      <c r="B1356" s="111" t="s">
        <v>1729</v>
      </c>
      <c r="C1356" s="146"/>
      <c r="D1356" s="188" t="s">
        <v>1996</v>
      </c>
    </row>
    <row r="1357" spans="1:4" ht="12" customHeight="1" thickBot="1">
      <c r="A1357" s="189"/>
      <c r="B1357" s="130" t="s">
        <v>1731</v>
      </c>
      <c r="C1357" s="199"/>
      <c r="D1357" s="200">
        <v>60</v>
      </c>
    </row>
    <row r="1358" spans="1:4" ht="12" customHeight="1">
      <c r="A1358" s="153">
        <v>282</v>
      </c>
      <c r="B1358" s="165" t="s">
        <v>1725</v>
      </c>
      <c r="C1358" s="186" t="s">
        <v>1726</v>
      </c>
      <c r="D1358" s="155" t="s">
        <v>1726</v>
      </c>
    </row>
    <row r="1359" spans="1:4" ht="12" customHeight="1">
      <c r="A1359" s="156"/>
      <c r="B1359" s="111" t="s">
        <v>1727</v>
      </c>
      <c r="C1359" s="146"/>
      <c r="D1359" s="157" t="s">
        <v>1979</v>
      </c>
    </row>
    <row r="1360" spans="1:4" ht="12" customHeight="1">
      <c r="A1360" s="206"/>
      <c r="B1360" s="207" t="s">
        <v>1729</v>
      </c>
      <c r="C1360" s="208"/>
      <c r="D1360" s="209" t="s">
        <v>1997</v>
      </c>
    </row>
    <row r="1361" spans="1:4" ht="12" customHeight="1" thickBot="1">
      <c r="A1361" s="175"/>
      <c r="B1361" s="176" t="s">
        <v>1731</v>
      </c>
      <c r="C1361" s="204"/>
      <c r="D1361" s="205">
        <v>221.5</v>
      </c>
    </row>
    <row r="1362" spans="1:4" ht="12" customHeight="1">
      <c r="A1362" s="153">
        <v>283</v>
      </c>
      <c r="B1362" s="165" t="s">
        <v>1725</v>
      </c>
      <c r="C1362" s="186" t="s">
        <v>1726</v>
      </c>
      <c r="D1362" s="155" t="s">
        <v>1726</v>
      </c>
    </row>
    <row r="1363" spans="1:4" ht="12" customHeight="1">
      <c r="A1363" s="156"/>
      <c r="B1363" s="111" t="s">
        <v>1727</v>
      </c>
      <c r="C1363" s="146"/>
      <c r="D1363" s="157" t="s">
        <v>1998</v>
      </c>
    </row>
    <row r="1364" spans="1:4" ht="12" customHeight="1">
      <c r="A1364" s="156"/>
      <c r="B1364" s="111" t="s">
        <v>1729</v>
      </c>
      <c r="C1364" s="146"/>
      <c r="D1364" s="188" t="s">
        <v>1999</v>
      </c>
    </row>
    <row r="1365" spans="1:4" ht="12" customHeight="1" thickBot="1">
      <c r="A1365" s="159"/>
      <c r="B1365" s="170" t="s">
        <v>1731</v>
      </c>
      <c r="C1365" s="203"/>
      <c r="D1365" s="196">
        <v>74.6</v>
      </c>
    </row>
    <row r="1366" spans="1:4" ht="12" customHeight="1">
      <c r="A1366" s="167">
        <v>284</v>
      </c>
      <c r="B1366" s="129" t="s">
        <v>1725</v>
      </c>
      <c r="C1366" s="115" t="s">
        <v>1726</v>
      </c>
      <c r="D1366" s="181" t="s">
        <v>1726</v>
      </c>
    </row>
    <row r="1367" spans="1:4" ht="12" customHeight="1">
      <c r="A1367" s="156"/>
      <c r="B1367" s="111" t="s">
        <v>1727</v>
      </c>
      <c r="C1367" s="146"/>
      <c r="D1367" s="157" t="s">
        <v>1998</v>
      </c>
    </row>
    <row r="1368" spans="1:4" ht="12" customHeight="1">
      <c r="A1368" s="156"/>
      <c r="B1368" s="111" t="s">
        <v>1729</v>
      </c>
      <c r="C1368" s="146"/>
      <c r="D1368" s="188" t="s">
        <v>2000</v>
      </c>
    </row>
    <row r="1369" spans="1:4" ht="12" customHeight="1" thickBot="1">
      <c r="A1369" s="189"/>
      <c r="B1369" s="130" t="s">
        <v>1731</v>
      </c>
      <c r="C1369" s="199"/>
      <c r="D1369" s="200">
        <v>42.4</v>
      </c>
    </row>
    <row r="1370" spans="1:4" ht="12" customHeight="1">
      <c r="A1370" s="153">
        <v>285</v>
      </c>
      <c r="B1370" s="165" t="s">
        <v>1725</v>
      </c>
      <c r="C1370" s="186" t="s">
        <v>1726</v>
      </c>
      <c r="D1370" s="155" t="s">
        <v>1726</v>
      </c>
    </row>
    <row r="1371" spans="1:4" ht="12" customHeight="1">
      <c r="A1371" s="156"/>
      <c r="B1371" s="111" t="s">
        <v>1727</v>
      </c>
      <c r="C1371" s="146"/>
      <c r="D1371" s="157" t="s">
        <v>1998</v>
      </c>
    </row>
    <row r="1372" spans="1:4" ht="12" customHeight="1">
      <c r="A1372" s="156"/>
      <c r="B1372" s="111" t="s">
        <v>1729</v>
      </c>
      <c r="C1372" s="146"/>
      <c r="D1372" s="188" t="s">
        <v>2001</v>
      </c>
    </row>
    <row r="1373" spans="1:4" ht="12" customHeight="1" thickBot="1">
      <c r="A1373" s="159"/>
      <c r="B1373" s="170" t="s">
        <v>1731</v>
      </c>
      <c r="C1373" s="203"/>
      <c r="D1373" s="196">
        <v>49</v>
      </c>
    </row>
    <row r="1374" spans="1:4" ht="12" customHeight="1">
      <c r="A1374" s="167">
        <v>286</v>
      </c>
      <c r="B1374" s="129" t="s">
        <v>1725</v>
      </c>
      <c r="C1374" s="115" t="s">
        <v>1726</v>
      </c>
      <c r="D1374" s="181" t="s">
        <v>1726</v>
      </c>
    </row>
    <row r="1375" spans="1:4" ht="12" customHeight="1">
      <c r="A1375" s="156"/>
      <c r="B1375" s="111" t="s">
        <v>1727</v>
      </c>
      <c r="C1375" s="146"/>
      <c r="D1375" s="157" t="s">
        <v>1998</v>
      </c>
    </row>
    <row r="1376" spans="1:4" ht="12" customHeight="1">
      <c r="A1376" s="156"/>
      <c r="B1376" s="111" t="s">
        <v>1729</v>
      </c>
      <c r="C1376" s="146"/>
      <c r="D1376" s="188" t="s">
        <v>2002</v>
      </c>
    </row>
    <row r="1377" spans="1:4" ht="12" customHeight="1" thickBot="1">
      <c r="A1377" s="189"/>
      <c r="B1377" s="130" t="s">
        <v>1731</v>
      </c>
      <c r="C1377" s="199"/>
      <c r="D1377" s="200">
        <v>564.7</v>
      </c>
    </row>
    <row r="1378" spans="1:4" ht="12" customHeight="1">
      <c r="A1378" s="153">
        <v>287</v>
      </c>
      <c r="B1378" s="165" t="s">
        <v>1725</v>
      </c>
      <c r="C1378" s="186" t="s">
        <v>1726</v>
      </c>
      <c r="D1378" s="155" t="s">
        <v>1726</v>
      </c>
    </row>
    <row r="1379" spans="1:4" ht="12" customHeight="1">
      <c r="A1379" s="156"/>
      <c r="B1379" s="111" t="s">
        <v>1727</v>
      </c>
      <c r="C1379" s="146"/>
      <c r="D1379" s="157" t="s">
        <v>1998</v>
      </c>
    </row>
    <row r="1380" spans="1:4" ht="12" customHeight="1">
      <c r="A1380" s="156"/>
      <c r="B1380" s="111" t="s">
        <v>1729</v>
      </c>
      <c r="C1380" s="146"/>
      <c r="D1380" s="188" t="s">
        <v>2003</v>
      </c>
    </row>
    <row r="1381" spans="1:4" ht="12" customHeight="1" thickBot="1">
      <c r="A1381" s="159"/>
      <c r="B1381" s="170" t="s">
        <v>1731</v>
      </c>
      <c r="C1381" s="203"/>
      <c r="D1381" s="196">
        <v>602.5</v>
      </c>
    </row>
    <row r="1382" spans="1:4" ht="12" customHeight="1">
      <c r="A1382" s="167">
        <v>288</v>
      </c>
      <c r="B1382" s="129" t="s">
        <v>1725</v>
      </c>
      <c r="C1382" s="115" t="s">
        <v>1726</v>
      </c>
      <c r="D1382" s="181" t="s">
        <v>1726</v>
      </c>
    </row>
    <row r="1383" spans="1:4" ht="12" customHeight="1">
      <c r="A1383" s="156"/>
      <c r="B1383" s="111" t="s">
        <v>1727</v>
      </c>
      <c r="C1383" s="146"/>
      <c r="D1383" s="157" t="s">
        <v>1998</v>
      </c>
    </row>
    <row r="1384" spans="1:4" ht="12" customHeight="1">
      <c r="A1384" s="156"/>
      <c r="B1384" s="111" t="s">
        <v>1729</v>
      </c>
      <c r="C1384" s="146"/>
      <c r="D1384" s="188" t="s">
        <v>2004</v>
      </c>
    </row>
    <row r="1385" spans="1:4" ht="12" customHeight="1" thickBot="1">
      <c r="A1385" s="189"/>
      <c r="B1385" s="130" t="s">
        <v>1731</v>
      </c>
      <c r="C1385" s="199"/>
      <c r="D1385" s="200">
        <v>153.2</v>
      </c>
    </row>
    <row r="1386" spans="1:4" ht="12" customHeight="1">
      <c r="A1386" s="153">
        <v>289</v>
      </c>
      <c r="B1386" s="165" t="s">
        <v>1725</v>
      </c>
      <c r="C1386" s="186" t="s">
        <v>1726</v>
      </c>
      <c r="D1386" s="155" t="s">
        <v>1726</v>
      </c>
    </row>
    <row r="1387" spans="1:4" ht="12" customHeight="1">
      <c r="A1387" s="156"/>
      <c r="B1387" s="111" t="s">
        <v>1727</v>
      </c>
      <c r="C1387" s="146"/>
      <c r="D1387" s="157" t="s">
        <v>1998</v>
      </c>
    </row>
    <row r="1388" spans="1:4" ht="12" customHeight="1">
      <c r="A1388" s="156"/>
      <c r="B1388" s="111" t="s">
        <v>1729</v>
      </c>
      <c r="C1388" s="146"/>
      <c r="D1388" s="188" t="s">
        <v>2005</v>
      </c>
    </row>
    <row r="1389" spans="1:4" ht="12" customHeight="1" thickBot="1">
      <c r="A1389" s="159"/>
      <c r="B1389" s="170" t="s">
        <v>1731</v>
      </c>
      <c r="C1389" s="203"/>
      <c r="D1389" s="196">
        <v>123.2</v>
      </c>
    </row>
    <row r="1390" spans="1:4" ht="12" customHeight="1">
      <c r="A1390" s="167">
        <v>290</v>
      </c>
      <c r="B1390" s="129" t="s">
        <v>1725</v>
      </c>
      <c r="C1390" s="115" t="s">
        <v>1726</v>
      </c>
      <c r="D1390" s="181" t="s">
        <v>1726</v>
      </c>
    </row>
    <row r="1391" spans="1:4" ht="12" customHeight="1">
      <c r="A1391" s="156"/>
      <c r="B1391" s="111" t="s">
        <v>1727</v>
      </c>
      <c r="C1391" s="146"/>
      <c r="D1391" s="157" t="s">
        <v>2006</v>
      </c>
    </row>
    <row r="1392" spans="1:4" ht="12" customHeight="1">
      <c r="A1392" s="156"/>
      <c r="B1392" s="111" t="s">
        <v>1729</v>
      </c>
      <c r="C1392" s="146"/>
      <c r="D1392" s="188" t="s">
        <v>2007</v>
      </c>
    </row>
    <row r="1393" spans="1:4" ht="12" customHeight="1" thickBot="1">
      <c r="A1393" s="189"/>
      <c r="B1393" s="130" t="s">
        <v>1731</v>
      </c>
      <c r="C1393" s="199"/>
      <c r="D1393" s="200">
        <v>840.7</v>
      </c>
    </row>
    <row r="1394" spans="1:4" ht="12" customHeight="1">
      <c r="A1394" s="153">
        <v>291</v>
      </c>
      <c r="B1394" s="165" t="s">
        <v>1725</v>
      </c>
      <c r="C1394" s="186" t="s">
        <v>1726</v>
      </c>
      <c r="D1394" s="155" t="s">
        <v>1726</v>
      </c>
    </row>
    <row r="1395" spans="1:4" ht="12" customHeight="1">
      <c r="A1395" s="156"/>
      <c r="B1395" s="111" t="s">
        <v>1727</v>
      </c>
      <c r="C1395" s="146"/>
      <c r="D1395" s="157" t="s">
        <v>2006</v>
      </c>
    </row>
    <row r="1396" spans="1:4" ht="12" customHeight="1">
      <c r="A1396" s="156"/>
      <c r="B1396" s="111" t="s">
        <v>1729</v>
      </c>
      <c r="C1396" s="146"/>
      <c r="D1396" s="188" t="s">
        <v>1967</v>
      </c>
    </row>
    <row r="1397" spans="1:4" ht="12" customHeight="1" thickBot="1">
      <c r="A1397" s="159"/>
      <c r="B1397" s="170" t="s">
        <v>1731</v>
      </c>
      <c r="C1397" s="203"/>
      <c r="D1397" s="196">
        <v>840.3</v>
      </c>
    </row>
    <row r="1398" spans="1:4" ht="12" customHeight="1">
      <c r="A1398" s="167">
        <v>292</v>
      </c>
      <c r="B1398" s="129" t="s">
        <v>1725</v>
      </c>
      <c r="C1398" s="115" t="s">
        <v>1726</v>
      </c>
      <c r="D1398" s="181" t="s">
        <v>1726</v>
      </c>
    </row>
    <row r="1399" spans="1:4" ht="12" customHeight="1">
      <c r="A1399" s="156"/>
      <c r="B1399" s="111" t="s">
        <v>1727</v>
      </c>
      <c r="C1399" s="146"/>
      <c r="D1399" s="157" t="s">
        <v>1998</v>
      </c>
    </row>
    <row r="1400" spans="1:4" ht="12" customHeight="1">
      <c r="A1400" s="156"/>
      <c r="B1400" s="111" t="s">
        <v>1729</v>
      </c>
      <c r="C1400" s="146"/>
      <c r="D1400" s="188" t="s">
        <v>2008</v>
      </c>
    </row>
    <row r="1401" spans="1:4" ht="12" customHeight="1" thickBot="1">
      <c r="A1401" s="189"/>
      <c r="B1401" s="130" t="s">
        <v>1731</v>
      </c>
      <c r="C1401" s="199"/>
      <c r="D1401" s="200">
        <v>122.9</v>
      </c>
    </row>
    <row r="1402" spans="1:4" ht="12" customHeight="1">
      <c r="A1402" s="153">
        <v>293</v>
      </c>
      <c r="B1402" s="165" t="s">
        <v>1725</v>
      </c>
      <c r="C1402" s="186" t="s">
        <v>1726</v>
      </c>
      <c r="D1402" s="155" t="s">
        <v>1726</v>
      </c>
    </row>
    <row r="1403" spans="1:4" ht="12" customHeight="1">
      <c r="A1403" s="156"/>
      <c r="B1403" s="111" t="s">
        <v>1727</v>
      </c>
      <c r="C1403" s="146"/>
      <c r="D1403" s="157" t="s">
        <v>2009</v>
      </c>
    </row>
    <row r="1404" spans="1:4" ht="12" customHeight="1">
      <c r="A1404" s="156"/>
      <c r="B1404" s="111" t="s">
        <v>1729</v>
      </c>
      <c r="C1404" s="146"/>
      <c r="D1404" s="188" t="s">
        <v>1861</v>
      </c>
    </row>
    <row r="1405" spans="1:4" ht="12" customHeight="1" thickBot="1">
      <c r="A1405" s="159"/>
      <c r="B1405" s="170" t="s">
        <v>1731</v>
      </c>
      <c r="C1405" s="203"/>
      <c r="D1405" s="196">
        <v>66</v>
      </c>
    </row>
    <row r="1406" spans="1:4" ht="12" customHeight="1">
      <c r="A1406" s="156">
        <v>294</v>
      </c>
      <c r="B1406" s="109" t="s">
        <v>1725</v>
      </c>
      <c r="C1406" s="110" t="s">
        <v>1726</v>
      </c>
      <c r="D1406" s="183" t="s">
        <v>1726</v>
      </c>
    </row>
    <row r="1407" spans="1:4" ht="12" customHeight="1">
      <c r="A1407" s="156"/>
      <c r="B1407" s="111" t="s">
        <v>1727</v>
      </c>
      <c r="C1407" s="146"/>
      <c r="D1407" s="157" t="s">
        <v>1998</v>
      </c>
    </row>
    <row r="1408" spans="1:4" ht="12" customHeight="1">
      <c r="A1408" s="156"/>
      <c r="B1408" s="111" t="s">
        <v>1729</v>
      </c>
      <c r="C1408" s="146"/>
      <c r="D1408" s="188" t="s">
        <v>1874</v>
      </c>
    </row>
    <row r="1409" spans="1:4" ht="12" customHeight="1" thickBot="1">
      <c r="A1409" s="189"/>
      <c r="B1409" s="130" t="s">
        <v>1731</v>
      </c>
      <c r="C1409" s="199"/>
      <c r="D1409" s="200">
        <v>136.3</v>
      </c>
    </row>
    <row r="1410" spans="1:4" ht="12" customHeight="1">
      <c r="A1410" s="153">
        <v>295</v>
      </c>
      <c r="B1410" s="165" t="s">
        <v>1725</v>
      </c>
      <c r="C1410" s="186" t="s">
        <v>1726</v>
      </c>
      <c r="D1410" s="155" t="s">
        <v>1726</v>
      </c>
    </row>
    <row r="1411" spans="1:4" ht="12" customHeight="1">
      <c r="A1411" s="156"/>
      <c r="B1411" s="111" t="s">
        <v>1727</v>
      </c>
      <c r="C1411" s="146"/>
      <c r="D1411" s="157" t="s">
        <v>1998</v>
      </c>
    </row>
    <row r="1412" spans="1:4" ht="12" customHeight="1">
      <c r="A1412" s="156"/>
      <c r="B1412" s="111" t="s">
        <v>1729</v>
      </c>
      <c r="C1412" s="146"/>
      <c r="D1412" s="188" t="s">
        <v>1876</v>
      </c>
    </row>
    <row r="1413" spans="1:4" ht="12" customHeight="1" thickBot="1">
      <c r="A1413" s="159"/>
      <c r="B1413" s="170" t="s">
        <v>1731</v>
      </c>
      <c r="C1413" s="203"/>
      <c r="D1413" s="196">
        <v>138.4</v>
      </c>
    </row>
    <row r="1414" spans="1:4" ht="12" customHeight="1">
      <c r="A1414" s="175">
        <v>296</v>
      </c>
      <c r="B1414" s="129" t="s">
        <v>1725</v>
      </c>
      <c r="C1414" s="115" t="s">
        <v>1726</v>
      </c>
      <c r="D1414" s="181" t="s">
        <v>1726</v>
      </c>
    </row>
    <row r="1415" spans="1:4" ht="12" customHeight="1">
      <c r="A1415" s="189"/>
      <c r="B1415" s="111" t="s">
        <v>1727</v>
      </c>
      <c r="C1415" s="141"/>
      <c r="D1415" s="157" t="s">
        <v>1998</v>
      </c>
    </row>
    <row r="1416" spans="1:4" ht="12" customHeight="1">
      <c r="A1416" s="189"/>
      <c r="B1416" s="111" t="s">
        <v>1729</v>
      </c>
      <c r="C1416" s="141"/>
      <c r="D1416" s="188" t="s">
        <v>2010</v>
      </c>
    </row>
    <row r="1417" spans="1:4" ht="12" customHeight="1" thickBot="1">
      <c r="A1417" s="189"/>
      <c r="B1417" s="130" t="s">
        <v>1731</v>
      </c>
      <c r="C1417" s="215"/>
      <c r="D1417" s="198">
        <v>267.44</v>
      </c>
    </row>
    <row r="1418" spans="1:4" ht="12" customHeight="1" thickBot="1">
      <c r="A1418" s="153">
        <v>297</v>
      </c>
      <c r="B1418" s="165" t="s">
        <v>1725</v>
      </c>
      <c r="C1418" s="186" t="s">
        <v>1726</v>
      </c>
      <c r="D1418" s="155" t="s">
        <v>1726</v>
      </c>
    </row>
    <row r="1419" spans="1:4" ht="12" customHeight="1" thickBot="1">
      <c r="A1419" s="167"/>
      <c r="B1419" s="111" t="s">
        <v>1727</v>
      </c>
      <c r="C1419" s="147"/>
      <c r="D1419" s="190" t="s">
        <v>2011</v>
      </c>
    </row>
    <row r="1420" spans="1:4" ht="12" customHeight="1" thickBot="1">
      <c r="A1420" s="167"/>
      <c r="B1420" s="111" t="s">
        <v>1729</v>
      </c>
      <c r="C1420" s="147"/>
      <c r="D1420" s="190" t="s">
        <v>2012</v>
      </c>
    </row>
    <row r="1421" spans="1:4" ht="12" customHeight="1" thickBot="1">
      <c r="A1421" s="169"/>
      <c r="B1421" s="170" t="s">
        <v>1731</v>
      </c>
      <c r="C1421" s="216"/>
      <c r="D1421" s="217">
        <v>301.5</v>
      </c>
    </row>
    <row r="1422" spans="1:4" ht="12" customHeight="1">
      <c r="A1422" s="167">
        <v>298</v>
      </c>
      <c r="B1422" s="129" t="s">
        <v>1725</v>
      </c>
      <c r="C1422" s="115" t="s">
        <v>1726</v>
      </c>
      <c r="D1422" s="181" t="s">
        <v>1726</v>
      </c>
    </row>
    <row r="1423" spans="1:4" ht="12" customHeight="1">
      <c r="A1423" s="156"/>
      <c r="B1423" s="111" t="s">
        <v>1727</v>
      </c>
      <c r="C1423" s="146"/>
      <c r="D1423" s="157" t="s">
        <v>2013</v>
      </c>
    </row>
    <row r="1424" spans="1:4" ht="12" customHeight="1">
      <c r="A1424" s="156"/>
      <c r="B1424" s="111" t="s">
        <v>1729</v>
      </c>
      <c r="C1424" s="146"/>
      <c r="D1424" s="188" t="s">
        <v>1763</v>
      </c>
    </row>
    <row r="1425" spans="1:4" ht="12" customHeight="1" thickBot="1">
      <c r="A1425" s="189"/>
      <c r="B1425" s="130" t="s">
        <v>1731</v>
      </c>
      <c r="C1425" s="199"/>
      <c r="D1425" s="200">
        <v>127.3</v>
      </c>
    </row>
    <row r="1426" spans="1:4" ht="12" customHeight="1">
      <c r="A1426" s="153">
        <v>299</v>
      </c>
      <c r="B1426" s="165" t="s">
        <v>1725</v>
      </c>
      <c r="C1426" s="186" t="s">
        <v>1726</v>
      </c>
      <c r="D1426" s="155" t="s">
        <v>1726</v>
      </c>
    </row>
    <row r="1427" spans="1:4" ht="12" customHeight="1">
      <c r="A1427" s="156"/>
      <c r="B1427" s="111" t="s">
        <v>1727</v>
      </c>
      <c r="C1427" s="146"/>
      <c r="D1427" s="157" t="s">
        <v>2013</v>
      </c>
    </row>
    <row r="1428" spans="1:4" ht="12" customHeight="1">
      <c r="A1428" s="156"/>
      <c r="B1428" s="111" t="s">
        <v>1729</v>
      </c>
      <c r="C1428" s="146"/>
      <c r="D1428" s="188" t="s">
        <v>2014</v>
      </c>
    </row>
    <row r="1429" spans="1:4" ht="12" customHeight="1" thickBot="1">
      <c r="A1429" s="159"/>
      <c r="B1429" s="170" t="s">
        <v>1731</v>
      </c>
      <c r="C1429" s="203"/>
      <c r="D1429" s="196">
        <v>132.6</v>
      </c>
    </row>
    <row r="1430" spans="1:4" ht="12" customHeight="1">
      <c r="A1430" s="167">
        <v>300</v>
      </c>
      <c r="B1430" s="129" t="s">
        <v>1725</v>
      </c>
      <c r="C1430" s="115" t="s">
        <v>1726</v>
      </c>
      <c r="D1430" s="181" t="s">
        <v>1726</v>
      </c>
    </row>
    <row r="1431" spans="1:4" ht="12" customHeight="1">
      <c r="A1431" s="156"/>
      <c r="B1431" s="111" t="s">
        <v>1727</v>
      </c>
      <c r="C1431" s="146"/>
      <c r="D1431" s="157" t="s">
        <v>2011</v>
      </c>
    </row>
    <row r="1432" spans="1:4" ht="12" customHeight="1">
      <c r="A1432" s="156"/>
      <c r="B1432" s="111" t="s">
        <v>1729</v>
      </c>
      <c r="C1432" s="146"/>
      <c r="D1432" s="188" t="s">
        <v>1730</v>
      </c>
    </row>
    <row r="1433" spans="1:4" ht="12" customHeight="1" thickBot="1">
      <c r="A1433" s="189"/>
      <c r="B1433" s="130" t="s">
        <v>1731</v>
      </c>
      <c r="C1433" s="199"/>
      <c r="D1433" s="200">
        <v>175.8</v>
      </c>
    </row>
    <row r="1434" spans="1:4" ht="12" customHeight="1">
      <c r="A1434" s="153">
        <v>301</v>
      </c>
      <c r="B1434" s="165" t="s">
        <v>1725</v>
      </c>
      <c r="C1434" s="186" t="s">
        <v>1726</v>
      </c>
      <c r="D1434" s="155" t="s">
        <v>1726</v>
      </c>
    </row>
    <row r="1435" spans="1:4" ht="12" customHeight="1">
      <c r="A1435" s="156"/>
      <c r="B1435" s="111" t="s">
        <v>1727</v>
      </c>
      <c r="C1435" s="146"/>
      <c r="D1435" s="157" t="s">
        <v>2013</v>
      </c>
    </row>
    <row r="1436" spans="1:4" ht="12" customHeight="1">
      <c r="A1436" s="156"/>
      <c r="B1436" s="111" t="s">
        <v>1729</v>
      </c>
      <c r="C1436" s="146"/>
      <c r="D1436" s="188" t="s">
        <v>2015</v>
      </c>
    </row>
    <row r="1437" spans="1:4" ht="12" customHeight="1" thickBot="1">
      <c r="A1437" s="159"/>
      <c r="B1437" s="170" t="s">
        <v>1731</v>
      </c>
      <c r="C1437" s="203"/>
      <c r="D1437" s="196">
        <v>45.8</v>
      </c>
    </row>
    <row r="1438" spans="1:4" ht="12" customHeight="1">
      <c r="A1438" s="167">
        <v>302</v>
      </c>
      <c r="B1438" s="129" t="s">
        <v>1725</v>
      </c>
      <c r="C1438" s="115" t="s">
        <v>1726</v>
      </c>
      <c r="D1438" s="181" t="s">
        <v>1726</v>
      </c>
    </row>
    <row r="1439" spans="1:4" ht="12" customHeight="1">
      <c r="A1439" s="156"/>
      <c r="B1439" s="111" t="s">
        <v>1727</v>
      </c>
      <c r="C1439" s="146"/>
      <c r="D1439" s="157" t="s">
        <v>2011</v>
      </c>
    </row>
    <row r="1440" spans="1:4" ht="12" customHeight="1">
      <c r="A1440" s="156"/>
      <c r="B1440" s="111" t="s">
        <v>1729</v>
      </c>
      <c r="C1440" s="146"/>
      <c r="D1440" s="188" t="s">
        <v>1772</v>
      </c>
    </row>
    <row r="1441" spans="1:4" ht="12" customHeight="1" thickBot="1">
      <c r="A1441" s="189"/>
      <c r="B1441" s="130" t="s">
        <v>1731</v>
      </c>
      <c r="C1441" s="199"/>
      <c r="D1441" s="200">
        <v>106.1</v>
      </c>
    </row>
    <row r="1442" spans="1:4" ht="12" customHeight="1">
      <c r="A1442" s="153">
        <v>303</v>
      </c>
      <c r="B1442" s="165" t="s">
        <v>1725</v>
      </c>
      <c r="C1442" s="186" t="s">
        <v>1726</v>
      </c>
      <c r="D1442" s="155" t="s">
        <v>1726</v>
      </c>
    </row>
    <row r="1443" spans="1:4" ht="12" customHeight="1">
      <c r="A1443" s="156"/>
      <c r="B1443" s="111" t="s">
        <v>1727</v>
      </c>
      <c r="C1443" s="146"/>
      <c r="D1443" s="157" t="s">
        <v>2011</v>
      </c>
    </row>
    <row r="1444" spans="1:4" ht="12" customHeight="1">
      <c r="A1444" s="156"/>
      <c r="B1444" s="111" t="s">
        <v>1729</v>
      </c>
      <c r="C1444" s="146"/>
      <c r="D1444" s="188" t="s">
        <v>1766</v>
      </c>
    </row>
    <row r="1445" spans="1:4" ht="12" customHeight="1" thickBot="1">
      <c r="A1445" s="159"/>
      <c r="B1445" s="170" t="s">
        <v>1731</v>
      </c>
      <c r="C1445" s="203"/>
      <c r="D1445" s="196">
        <v>73.2</v>
      </c>
    </row>
    <row r="1446" spans="1:4" ht="12" customHeight="1">
      <c r="A1446" s="167">
        <v>304</v>
      </c>
      <c r="B1446" s="129" t="s">
        <v>1725</v>
      </c>
      <c r="C1446" s="115" t="s">
        <v>1726</v>
      </c>
      <c r="D1446" s="181" t="s">
        <v>1726</v>
      </c>
    </row>
    <row r="1447" spans="1:4" ht="12" customHeight="1">
      <c r="A1447" s="156"/>
      <c r="B1447" s="111" t="s">
        <v>1727</v>
      </c>
      <c r="C1447" s="146"/>
      <c r="D1447" s="157" t="s">
        <v>2011</v>
      </c>
    </row>
    <row r="1448" spans="1:4" ht="12" customHeight="1">
      <c r="A1448" s="156"/>
      <c r="B1448" s="111" t="s">
        <v>1729</v>
      </c>
      <c r="C1448" s="146"/>
      <c r="D1448" s="188" t="s">
        <v>1767</v>
      </c>
    </row>
    <row r="1449" spans="1:4" ht="12" customHeight="1" thickBot="1">
      <c r="A1449" s="189"/>
      <c r="B1449" s="130" t="s">
        <v>1731</v>
      </c>
      <c r="C1449" s="199"/>
      <c r="D1449" s="200">
        <v>80</v>
      </c>
    </row>
    <row r="1450" spans="1:4" ht="12" customHeight="1">
      <c r="A1450" s="153">
        <v>305</v>
      </c>
      <c r="B1450" s="165" t="s">
        <v>1725</v>
      </c>
      <c r="C1450" s="186" t="s">
        <v>1726</v>
      </c>
      <c r="D1450" s="155" t="s">
        <v>1726</v>
      </c>
    </row>
    <row r="1451" spans="1:4" ht="12" customHeight="1">
      <c r="A1451" s="156"/>
      <c r="B1451" s="111" t="s">
        <v>1727</v>
      </c>
      <c r="C1451" s="146"/>
      <c r="D1451" s="157" t="s">
        <v>2016</v>
      </c>
    </row>
    <row r="1452" spans="1:4" ht="12" customHeight="1">
      <c r="A1452" s="156"/>
      <c r="B1452" s="111" t="s">
        <v>1729</v>
      </c>
      <c r="C1452" s="146"/>
      <c r="D1452" s="188" t="s">
        <v>1770</v>
      </c>
    </row>
    <row r="1453" spans="1:4" ht="12" customHeight="1" thickBot="1">
      <c r="A1453" s="159"/>
      <c r="B1453" s="170" t="s">
        <v>1731</v>
      </c>
      <c r="C1453" s="203"/>
      <c r="D1453" s="196">
        <v>571.1</v>
      </c>
    </row>
    <row r="1454" spans="1:4" ht="12" customHeight="1">
      <c r="A1454" s="153">
        <v>306</v>
      </c>
      <c r="B1454" s="165" t="s">
        <v>1725</v>
      </c>
      <c r="C1454" s="186" t="s">
        <v>1726</v>
      </c>
      <c r="D1454" s="155" t="s">
        <v>1726</v>
      </c>
    </row>
    <row r="1455" spans="1:4" ht="12" customHeight="1">
      <c r="A1455" s="156"/>
      <c r="B1455" s="111" t="s">
        <v>1727</v>
      </c>
      <c r="C1455" s="146"/>
      <c r="D1455" s="157" t="s">
        <v>2016</v>
      </c>
    </row>
    <row r="1456" spans="1:4" ht="12" customHeight="1">
      <c r="A1456" s="156"/>
      <c r="B1456" s="111" t="s">
        <v>1729</v>
      </c>
      <c r="C1456" s="146"/>
      <c r="D1456" s="188" t="s">
        <v>1964</v>
      </c>
    </row>
    <row r="1457" spans="1:4" ht="12" customHeight="1" thickBot="1">
      <c r="A1457" s="159"/>
      <c r="B1457" s="170" t="s">
        <v>1731</v>
      </c>
      <c r="C1457" s="203"/>
      <c r="D1457" s="196">
        <v>863.1</v>
      </c>
    </row>
    <row r="1458" spans="1:4" ht="12" customHeight="1">
      <c r="A1458" s="167">
        <v>307</v>
      </c>
      <c r="B1458" s="129" t="s">
        <v>1725</v>
      </c>
      <c r="C1458" s="115" t="s">
        <v>1726</v>
      </c>
      <c r="D1458" s="181" t="s">
        <v>1726</v>
      </c>
    </row>
    <row r="1459" spans="1:4" ht="12" customHeight="1">
      <c r="A1459" s="156"/>
      <c r="B1459" s="111" t="s">
        <v>1727</v>
      </c>
      <c r="C1459" s="146"/>
      <c r="D1459" s="157" t="s">
        <v>2017</v>
      </c>
    </row>
    <row r="1460" spans="1:4" ht="12" customHeight="1">
      <c r="A1460" s="156"/>
      <c r="B1460" s="111" t="s">
        <v>1729</v>
      </c>
      <c r="C1460" s="146"/>
      <c r="D1460" s="188" t="s">
        <v>1771</v>
      </c>
    </row>
    <row r="1461" spans="1:4" ht="12" customHeight="1" thickBot="1">
      <c r="A1461" s="189"/>
      <c r="B1461" s="130" t="s">
        <v>1731</v>
      </c>
      <c r="C1461" s="199"/>
      <c r="D1461" s="200">
        <v>861.7</v>
      </c>
    </row>
    <row r="1462" spans="1:4" ht="12" customHeight="1">
      <c r="A1462" s="153">
        <v>308</v>
      </c>
      <c r="B1462" s="165" t="s">
        <v>1725</v>
      </c>
      <c r="C1462" s="186" t="s">
        <v>1726</v>
      </c>
      <c r="D1462" s="155" t="s">
        <v>1726</v>
      </c>
    </row>
    <row r="1463" spans="1:4" ht="12" customHeight="1">
      <c r="A1463" s="156"/>
      <c r="B1463" s="111" t="s">
        <v>1727</v>
      </c>
      <c r="C1463" s="146"/>
      <c r="D1463" s="157" t="s">
        <v>2016</v>
      </c>
    </row>
    <row r="1464" spans="1:4" ht="12" customHeight="1">
      <c r="A1464" s="156"/>
      <c r="B1464" s="111" t="s">
        <v>1729</v>
      </c>
      <c r="C1464" s="146"/>
      <c r="D1464" s="188" t="s">
        <v>1736</v>
      </c>
    </row>
    <row r="1465" spans="1:4" ht="12" customHeight="1" thickBot="1">
      <c r="A1465" s="159"/>
      <c r="B1465" s="170" t="s">
        <v>1731</v>
      </c>
      <c r="C1465" s="203"/>
      <c r="D1465" s="196">
        <v>1038</v>
      </c>
    </row>
    <row r="1466" spans="1:4" ht="12" customHeight="1">
      <c r="A1466" s="167">
        <v>309</v>
      </c>
      <c r="B1466" s="129" t="s">
        <v>1725</v>
      </c>
      <c r="C1466" s="115" t="s">
        <v>1726</v>
      </c>
      <c r="D1466" s="181" t="s">
        <v>1726</v>
      </c>
    </row>
    <row r="1467" spans="1:4" ht="12" customHeight="1">
      <c r="A1467" s="156"/>
      <c r="B1467" s="111" t="s">
        <v>1727</v>
      </c>
      <c r="C1467" s="146"/>
      <c r="D1467" s="157" t="s">
        <v>2017</v>
      </c>
    </row>
    <row r="1468" spans="1:4" ht="12" customHeight="1">
      <c r="A1468" s="156"/>
      <c r="B1468" s="111" t="s">
        <v>1729</v>
      </c>
      <c r="C1468" s="146"/>
      <c r="D1468" s="188" t="s">
        <v>1737</v>
      </c>
    </row>
    <row r="1469" spans="1:4" ht="12" customHeight="1" thickBot="1">
      <c r="A1469" s="189"/>
      <c r="B1469" s="130" t="s">
        <v>1731</v>
      </c>
      <c r="C1469" s="199"/>
      <c r="D1469" s="200">
        <v>847.8</v>
      </c>
    </row>
    <row r="1470" spans="1:4" ht="12" customHeight="1">
      <c r="A1470" s="153">
        <v>310</v>
      </c>
      <c r="B1470" s="165" t="s">
        <v>1725</v>
      </c>
      <c r="C1470" s="186" t="s">
        <v>1726</v>
      </c>
      <c r="D1470" s="155" t="s">
        <v>1726</v>
      </c>
    </row>
    <row r="1471" spans="1:4" ht="12" customHeight="1">
      <c r="A1471" s="156"/>
      <c r="B1471" s="111" t="s">
        <v>1727</v>
      </c>
      <c r="C1471" s="146"/>
      <c r="D1471" s="157" t="s">
        <v>2016</v>
      </c>
    </row>
    <row r="1472" spans="1:4" ht="12" customHeight="1">
      <c r="A1472" s="206"/>
      <c r="B1472" s="207" t="s">
        <v>1729</v>
      </c>
      <c r="C1472" s="208"/>
      <c r="D1472" s="209" t="s">
        <v>1738</v>
      </c>
    </row>
    <row r="1473" spans="1:4" ht="12" customHeight="1" thickBot="1">
      <c r="A1473" s="175"/>
      <c r="B1473" s="176" t="s">
        <v>1731</v>
      </c>
      <c r="C1473" s="204"/>
      <c r="D1473" s="205">
        <v>1355.1</v>
      </c>
    </row>
    <row r="1474" spans="1:4" ht="12" customHeight="1">
      <c r="A1474" s="153">
        <v>311</v>
      </c>
      <c r="B1474" s="165" t="s">
        <v>1725</v>
      </c>
      <c r="C1474" s="186" t="s">
        <v>1726</v>
      </c>
      <c r="D1474" s="155" t="s">
        <v>1726</v>
      </c>
    </row>
    <row r="1475" spans="1:4" ht="12" customHeight="1">
      <c r="A1475" s="156"/>
      <c r="B1475" s="111" t="s">
        <v>1727</v>
      </c>
      <c r="C1475" s="146"/>
      <c r="D1475" s="157" t="s">
        <v>2017</v>
      </c>
    </row>
    <row r="1476" spans="1:4" ht="12" customHeight="1">
      <c r="A1476" s="156"/>
      <c r="B1476" s="111" t="s">
        <v>1729</v>
      </c>
      <c r="C1476" s="146"/>
      <c r="D1476" s="188" t="s">
        <v>1763</v>
      </c>
    </row>
    <row r="1477" spans="1:4" ht="12" customHeight="1" thickBot="1">
      <c r="A1477" s="159"/>
      <c r="B1477" s="170" t="s">
        <v>1731</v>
      </c>
      <c r="C1477" s="203"/>
      <c r="D1477" s="196">
        <v>850</v>
      </c>
    </row>
    <row r="1478" spans="1:4" ht="12" customHeight="1">
      <c r="A1478" s="167">
        <v>312</v>
      </c>
      <c r="B1478" s="129" t="s">
        <v>1725</v>
      </c>
      <c r="C1478" s="115" t="s">
        <v>1726</v>
      </c>
      <c r="D1478" s="181" t="s">
        <v>1726</v>
      </c>
    </row>
    <row r="1479" spans="1:4" ht="12" customHeight="1">
      <c r="A1479" s="156"/>
      <c r="B1479" s="111" t="s">
        <v>1727</v>
      </c>
      <c r="C1479" s="146"/>
      <c r="D1479" s="157" t="s">
        <v>2018</v>
      </c>
    </row>
    <row r="1480" spans="1:4" ht="12" customHeight="1">
      <c r="A1480" s="156"/>
      <c r="B1480" s="111" t="s">
        <v>1729</v>
      </c>
      <c r="C1480" s="146"/>
      <c r="D1480" s="188" t="s">
        <v>2019</v>
      </c>
    </row>
    <row r="1481" spans="1:4" ht="12" customHeight="1" thickBot="1">
      <c r="A1481" s="189"/>
      <c r="B1481" s="130" t="s">
        <v>1731</v>
      </c>
      <c r="C1481" s="199"/>
      <c r="D1481" s="200">
        <v>851.2</v>
      </c>
    </row>
    <row r="1482" spans="1:4" ht="12" customHeight="1">
      <c r="A1482" s="153">
        <v>313</v>
      </c>
      <c r="B1482" s="165" t="s">
        <v>1725</v>
      </c>
      <c r="C1482" s="186" t="s">
        <v>1726</v>
      </c>
      <c r="D1482" s="155" t="s">
        <v>1726</v>
      </c>
    </row>
    <row r="1483" spans="1:4" ht="12" customHeight="1">
      <c r="A1483" s="156"/>
      <c r="B1483" s="111" t="s">
        <v>1727</v>
      </c>
      <c r="C1483" s="146"/>
      <c r="D1483" s="157" t="s">
        <v>2018</v>
      </c>
    </row>
    <row r="1484" spans="1:4" ht="12" customHeight="1">
      <c r="A1484" s="156"/>
      <c r="B1484" s="111" t="s">
        <v>1729</v>
      </c>
      <c r="C1484" s="146"/>
      <c r="D1484" s="188" t="s">
        <v>2020</v>
      </c>
    </row>
    <row r="1485" spans="1:4" ht="12" customHeight="1" thickBot="1">
      <c r="A1485" s="159"/>
      <c r="B1485" s="170" t="s">
        <v>1731</v>
      </c>
      <c r="C1485" s="203"/>
      <c r="D1485" s="196">
        <v>393.5</v>
      </c>
    </row>
    <row r="1486" spans="1:4" ht="12" customHeight="1">
      <c r="A1486" s="167">
        <v>314</v>
      </c>
      <c r="B1486" s="129" t="s">
        <v>1725</v>
      </c>
      <c r="C1486" s="115" t="s">
        <v>1726</v>
      </c>
      <c r="D1486" s="181" t="s">
        <v>1726</v>
      </c>
    </row>
    <row r="1487" spans="1:4" ht="12" customHeight="1">
      <c r="A1487" s="156"/>
      <c r="B1487" s="111" t="s">
        <v>1727</v>
      </c>
      <c r="C1487" s="146"/>
      <c r="D1487" s="157" t="s">
        <v>2016</v>
      </c>
    </row>
    <row r="1488" spans="1:4" ht="12" customHeight="1">
      <c r="A1488" s="156"/>
      <c r="B1488" s="111" t="s">
        <v>1729</v>
      </c>
      <c r="C1488" s="146"/>
      <c r="D1488" s="188" t="s">
        <v>1730</v>
      </c>
    </row>
    <row r="1489" spans="1:4" ht="12" customHeight="1" thickBot="1">
      <c r="A1489" s="189"/>
      <c r="B1489" s="130" t="s">
        <v>1731</v>
      </c>
      <c r="C1489" s="199"/>
      <c r="D1489" s="200">
        <v>885</v>
      </c>
    </row>
    <row r="1490" spans="1:4" ht="12" customHeight="1">
      <c r="A1490" s="153">
        <v>315</v>
      </c>
      <c r="B1490" s="165" t="s">
        <v>1725</v>
      </c>
      <c r="C1490" s="186" t="s">
        <v>1726</v>
      </c>
      <c r="D1490" s="155" t="s">
        <v>1726</v>
      </c>
    </row>
    <row r="1491" spans="1:4" ht="12" customHeight="1">
      <c r="A1491" s="156"/>
      <c r="B1491" s="111" t="s">
        <v>1727</v>
      </c>
      <c r="C1491" s="146"/>
      <c r="D1491" s="157" t="s">
        <v>2017</v>
      </c>
    </row>
    <row r="1492" spans="1:4" ht="12" customHeight="1">
      <c r="A1492" s="156"/>
      <c r="B1492" s="111" t="s">
        <v>1729</v>
      </c>
      <c r="C1492" s="146"/>
      <c r="D1492" s="188" t="s">
        <v>2021</v>
      </c>
    </row>
    <row r="1493" spans="1:4" ht="12" customHeight="1" thickBot="1">
      <c r="A1493" s="159"/>
      <c r="B1493" s="170" t="s">
        <v>1731</v>
      </c>
      <c r="C1493" s="203"/>
      <c r="D1493" s="196">
        <v>880.3</v>
      </c>
    </row>
    <row r="1494" spans="1:4" ht="12" customHeight="1">
      <c r="A1494" s="167">
        <v>316</v>
      </c>
      <c r="B1494" s="129" t="s">
        <v>1725</v>
      </c>
      <c r="C1494" s="115" t="s">
        <v>1726</v>
      </c>
      <c r="D1494" s="181" t="s">
        <v>1726</v>
      </c>
    </row>
    <row r="1495" spans="1:4" ht="12" customHeight="1">
      <c r="A1495" s="156"/>
      <c r="B1495" s="111" t="s">
        <v>1727</v>
      </c>
      <c r="C1495" s="146"/>
      <c r="D1495" s="157" t="s">
        <v>2016</v>
      </c>
    </row>
    <row r="1496" spans="1:4" ht="12" customHeight="1">
      <c r="A1496" s="156"/>
      <c r="B1496" s="111" t="s">
        <v>1729</v>
      </c>
      <c r="C1496" s="146"/>
      <c r="D1496" s="188" t="s">
        <v>2022</v>
      </c>
    </row>
    <row r="1497" spans="1:4" ht="12" customHeight="1" thickBot="1">
      <c r="A1497" s="189"/>
      <c r="B1497" s="130" t="s">
        <v>1731</v>
      </c>
      <c r="C1497" s="199"/>
      <c r="D1497" s="200">
        <v>1319.7</v>
      </c>
    </row>
    <row r="1498" spans="1:4" ht="12" customHeight="1">
      <c r="A1498" s="153">
        <v>317</v>
      </c>
      <c r="B1498" s="165" t="s">
        <v>1725</v>
      </c>
      <c r="C1498" s="186" t="s">
        <v>1726</v>
      </c>
      <c r="D1498" s="155" t="s">
        <v>1726</v>
      </c>
    </row>
    <row r="1499" spans="1:4" ht="12" customHeight="1">
      <c r="A1499" s="156"/>
      <c r="B1499" s="111" t="s">
        <v>1727</v>
      </c>
      <c r="C1499" s="146"/>
      <c r="D1499" s="157" t="s">
        <v>2016</v>
      </c>
    </row>
    <row r="1500" spans="1:4" ht="12" customHeight="1">
      <c r="A1500" s="156"/>
      <c r="B1500" s="111" t="s">
        <v>1729</v>
      </c>
      <c r="C1500" s="146"/>
      <c r="D1500" s="188" t="s">
        <v>1741</v>
      </c>
    </row>
    <row r="1501" spans="1:4" ht="12" customHeight="1" thickBot="1">
      <c r="A1501" s="159"/>
      <c r="B1501" s="170" t="s">
        <v>1731</v>
      </c>
      <c r="C1501" s="203"/>
      <c r="D1501" s="196">
        <v>1333.9</v>
      </c>
    </row>
    <row r="1502" spans="1:4" ht="12" customHeight="1">
      <c r="A1502" s="167">
        <v>318</v>
      </c>
      <c r="B1502" s="129" t="s">
        <v>1725</v>
      </c>
      <c r="C1502" s="115" t="s">
        <v>1726</v>
      </c>
      <c r="D1502" s="181" t="s">
        <v>1726</v>
      </c>
    </row>
    <row r="1503" spans="1:4" ht="12" customHeight="1">
      <c r="A1503" s="156"/>
      <c r="B1503" s="111" t="s">
        <v>1727</v>
      </c>
      <c r="C1503" s="146"/>
      <c r="D1503" s="157" t="s">
        <v>2017</v>
      </c>
    </row>
    <row r="1504" spans="1:4" ht="12" customHeight="1">
      <c r="A1504" s="156"/>
      <c r="B1504" s="111" t="s">
        <v>1729</v>
      </c>
      <c r="C1504" s="146"/>
      <c r="D1504" s="188" t="s">
        <v>1742</v>
      </c>
    </row>
    <row r="1505" spans="1:4" ht="12" customHeight="1" thickBot="1">
      <c r="A1505" s="189"/>
      <c r="B1505" s="130" t="s">
        <v>1731</v>
      </c>
      <c r="C1505" s="199"/>
      <c r="D1505" s="200">
        <v>946.8</v>
      </c>
    </row>
    <row r="1506" spans="1:4" ht="12" customHeight="1">
      <c r="A1506" s="153">
        <v>319</v>
      </c>
      <c r="B1506" s="165" t="s">
        <v>1725</v>
      </c>
      <c r="C1506" s="186" t="s">
        <v>1726</v>
      </c>
      <c r="D1506" s="155" t="s">
        <v>1726</v>
      </c>
    </row>
    <row r="1507" spans="1:4" ht="12" customHeight="1">
      <c r="A1507" s="156"/>
      <c r="B1507" s="111" t="s">
        <v>1727</v>
      </c>
      <c r="C1507" s="146"/>
      <c r="D1507" s="157" t="s">
        <v>2016</v>
      </c>
    </row>
    <row r="1508" spans="1:4" ht="12" customHeight="1">
      <c r="A1508" s="156"/>
      <c r="B1508" s="111" t="s">
        <v>1729</v>
      </c>
      <c r="C1508" s="146"/>
      <c r="D1508" s="188" t="s">
        <v>1764</v>
      </c>
    </row>
    <row r="1509" spans="1:4" ht="12" customHeight="1" thickBot="1">
      <c r="A1509" s="159"/>
      <c r="B1509" s="170" t="s">
        <v>1731</v>
      </c>
      <c r="C1509" s="203"/>
      <c r="D1509" s="196">
        <v>1479.2</v>
      </c>
    </row>
    <row r="1510" spans="1:4" ht="12" customHeight="1">
      <c r="A1510" s="167">
        <v>320</v>
      </c>
      <c r="B1510" s="129" t="s">
        <v>1725</v>
      </c>
      <c r="C1510" s="115" t="s">
        <v>1726</v>
      </c>
      <c r="D1510" s="181" t="s">
        <v>1726</v>
      </c>
    </row>
    <row r="1511" spans="1:4" ht="12" customHeight="1">
      <c r="A1511" s="156"/>
      <c r="B1511" s="111" t="s">
        <v>1727</v>
      </c>
      <c r="C1511" s="146"/>
      <c r="D1511" s="157" t="s">
        <v>2017</v>
      </c>
    </row>
    <row r="1512" spans="1:4" ht="12" customHeight="1">
      <c r="A1512" s="156"/>
      <c r="B1512" s="111" t="s">
        <v>1729</v>
      </c>
      <c r="C1512" s="146"/>
      <c r="D1512" s="188" t="s">
        <v>2023</v>
      </c>
    </row>
    <row r="1513" spans="1:4" ht="12" customHeight="1" thickBot="1">
      <c r="A1513" s="189"/>
      <c r="B1513" s="130" t="s">
        <v>1731</v>
      </c>
      <c r="C1513" s="199"/>
      <c r="D1513" s="200">
        <v>1297.4</v>
      </c>
    </row>
    <row r="1514" spans="1:4" ht="12" customHeight="1">
      <c r="A1514" s="153">
        <v>321</v>
      </c>
      <c r="B1514" s="165" t="s">
        <v>1725</v>
      </c>
      <c r="C1514" s="186" t="s">
        <v>1726</v>
      </c>
      <c r="D1514" s="155" t="s">
        <v>1726</v>
      </c>
    </row>
    <row r="1515" spans="1:4" ht="12" customHeight="1">
      <c r="A1515" s="156"/>
      <c r="B1515" s="111" t="s">
        <v>1727</v>
      </c>
      <c r="C1515" s="146"/>
      <c r="D1515" s="157" t="s">
        <v>2016</v>
      </c>
    </row>
    <row r="1516" spans="1:4" ht="12" customHeight="1">
      <c r="A1516" s="156"/>
      <c r="B1516" s="111" t="s">
        <v>1729</v>
      </c>
      <c r="C1516" s="146"/>
      <c r="D1516" s="188" t="s">
        <v>1743</v>
      </c>
    </row>
    <row r="1517" spans="1:4" ht="12" customHeight="1" thickBot="1">
      <c r="A1517" s="159"/>
      <c r="B1517" s="170" t="s">
        <v>1731</v>
      </c>
      <c r="C1517" s="203"/>
      <c r="D1517" s="196">
        <v>1289.9</v>
      </c>
    </row>
    <row r="1518" spans="1:4" ht="12" customHeight="1">
      <c r="A1518" s="167">
        <v>322</v>
      </c>
      <c r="B1518" s="129" t="s">
        <v>1725</v>
      </c>
      <c r="C1518" s="115" t="s">
        <v>1726</v>
      </c>
      <c r="D1518" s="181" t="s">
        <v>1726</v>
      </c>
    </row>
    <row r="1519" spans="1:4" ht="12" customHeight="1">
      <c r="A1519" s="156"/>
      <c r="B1519" s="111" t="s">
        <v>1727</v>
      </c>
      <c r="C1519" s="146"/>
      <c r="D1519" s="157" t="s">
        <v>2017</v>
      </c>
    </row>
    <row r="1520" spans="1:4" ht="12" customHeight="1">
      <c r="A1520" s="156"/>
      <c r="B1520" s="111" t="s">
        <v>1729</v>
      </c>
      <c r="C1520" s="146"/>
      <c r="D1520" s="188" t="s">
        <v>1744</v>
      </c>
    </row>
    <row r="1521" spans="1:4" ht="12" customHeight="1" thickBot="1">
      <c r="A1521" s="189"/>
      <c r="B1521" s="130" t="s">
        <v>1731</v>
      </c>
      <c r="C1521" s="199"/>
      <c r="D1521" s="200">
        <v>1439.2</v>
      </c>
    </row>
    <row r="1522" spans="1:4" ht="12" customHeight="1">
      <c r="A1522" s="153">
        <v>323</v>
      </c>
      <c r="B1522" s="165" t="s">
        <v>1725</v>
      </c>
      <c r="C1522" s="186" t="s">
        <v>1726</v>
      </c>
      <c r="D1522" s="155" t="s">
        <v>1726</v>
      </c>
    </row>
    <row r="1523" spans="1:4" ht="12" customHeight="1">
      <c r="A1523" s="156"/>
      <c r="B1523" s="111" t="s">
        <v>1727</v>
      </c>
      <c r="C1523" s="146"/>
      <c r="D1523" s="157" t="s">
        <v>2018</v>
      </c>
    </row>
    <row r="1524" spans="1:4" ht="12" customHeight="1">
      <c r="A1524" s="156"/>
      <c r="B1524" s="111" t="s">
        <v>1729</v>
      </c>
      <c r="C1524" s="146"/>
      <c r="D1524" s="188" t="s">
        <v>1745</v>
      </c>
    </row>
    <row r="1525" spans="1:4" ht="12" customHeight="1" thickBot="1">
      <c r="A1525" s="159"/>
      <c r="B1525" s="170" t="s">
        <v>1731</v>
      </c>
      <c r="C1525" s="203"/>
      <c r="D1525" s="196">
        <v>795.9</v>
      </c>
    </row>
    <row r="1526" spans="1:4" ht="12" customHeight="1">
      <c r="A1526" s="167">
        <v>324</v>
      </c>
      <c r="B1526" s="129" t="s">
        <v>1725</v>
      </c>
      <c r="C1526" s="115" t="s">
        <v>1726</v>
      </c>
      <c r="D1526" s="181" t="s">
        <v>1726</v>
      </c>
    </row>
    <row r="1527" spans="1:4" ht="12" customHeight="1">
      <c r="A1527" s="156"/>
      <c r="B1527" s="111" t="s">
        <v>1727</v>
      </c>
      <c r="C1527" s="146"/>
      <c r="D1527" s="157" t="s">
        <v>2016</v>
      </c>
    </row>
    <row r="1528" spans="1:4" ht="12" customHeight="1">
      <c r="A1528" s="156"/>
      <c r="B1528" s="111" t="s">
        <v>1729</v>
      </c>
      <c r="C1528" s="146"/>
      <c r="D1528" s="188" t="s">
        <v>1746</v>
      </c>
    </row>
    <row r="1529" spans="1:4" ht="12" customHeight="1" thickBot="1">
      <c r="A1529" s="189"/>
      <c r="B1529" s="130" t="s">
        <v>1731</v>
      </c>
      <c r="C1529" s="199"/>
      <c r="D1529" s="200">
        <v>639.4</v>
      </c>
    </row>
    <row r="1530" spans="1:4" ht="12" customHeight="1">
      <c r="A1530" s="153">
        <v>325</v>
      </c>
      <c r="B1530" s="165" t="s">
        <v>1725</v>
      </c>
      <c r="C1530" s="186" t="s">
        <v>1726</v>
      </c>
      <c r="D1530" s="155" t="s">
        <v>1726</v>
      </c>
    </row>
    <row r="1531" spans="1:4" ht="12" customHeight="1">
      <c r="A1531" s="156"/>
      <c r="B1531" s="111" t="s">
        <v>1727</v>
      </c>
      <c r="C1531" s="146"/>
      <c r="D1531" s="157" t="s">
        <v>2017</v>
      </c>
    </row>
    <row r="1532" spans="1:4" ht="12" customHeight="1">
      <c r="A1532" s="156"/>
      <c r="B1532" s="111" t="s">
        <v>1729</v>
      </c>
      <c r="C1532" s="146"/>
      <c r="D1532" s="188" t="s">
        <v>2015</v>
      </c>
    </row>
    <row r="1533" spans="1:4" ht="12" customHeight="1" thickBot="1">
      <c r="A1533" s="159"/>
      <c r="B1533" s="170" t="s">
        <v>1731</v>
      </c>
      <c r="C1533" s="203"/>
      <c r="D1533" s="196">
        <v>397.5</v>
      </c>
    </row>
    <row r="1534" spans="1:4" ht="12" customHeight="1">
      <c r="A1534" s="167">
        <v>326</v>
      </c>
      <c r="B1534" s="129" t="s">
        <v>1725</v>
      </c>
      <c r="C1534" s="115" t="s">
        <v>1726</v>
      </c>
      <c r="D1534" s="181" t="s">
        <v>1726</v>
      </c>
    </row>
    <row r="1535" spans="1:4" ht="12" customHeight="1">
      <c r="A1535" s="156"/>
      <c r="B1535" s="111" t="s">
        <v>1727</v>
      </c>
      <c r="C1535" s="146"/>
      <c r="D1535" s="157" t="s">
        <v>2017</v>
      </c>
    </row>
    <row r="1536" spans="1:4" ht="12" customHeight="1">
      <c r="A1536" s="156"/>
      <c r="B1536" s="111" t="s">
        <v>1729</v>
      </c>
      <c r="C1536" s="146"/>
      <c r="D1536" s="188" t="s">
        <v>1772</v>
      </c>
    </row>
    <row r="1537" spans="1:4" ht="12" customHeight="1" thickBot="1">
      <c r="A1537" s="189"/>
      <c r="B1537" s="130" t="s">
        <v>1731</v>
      </c>
      <c r="C1537" s="146"/>
      <c r="D1537" s="188">
        <v>576.7</v>
      </c>
    </row>
    <row r="1538" spans="1:4" ht="12" customHeight="1">
      <c r="A1538" s="153">
        <v>327</v>
      </c>
      <c r="B1538" s="218" t="s">
        <v>1725</v>
      </c>
      <c r="C1538" s="163" t="s">
        <v>1726</v>
      </c>
      <c r="D1538" s="183" t="s">
        <v>1726</v>
      </c>
    </row>
    <row r="1539" spans="1:4" ht="12" customHeight="1">
      <c r="A1539" s="156"/>
      <c r="B1539" s="219" t="s">
        <v>1727</v>
      </c>
      <c r="C1539" s="142"/>
      <c r="D1539" s="157" t="s">
        <v>2017</v>
      </c>
    </row>
    <row r="1540" spans="1:4" ht="12" customHeight="1">
      <c r="A1540" s="156"/>
      <c r="B1540" s="219" t="s">
        <v>1729</v>
      </c>
      <c r="C1540" s="142"/>
      <c r="D1540" s="188" t="s">
        <v>1747</v>
      </c>
    </row>
    <row r="1541" spans="1:4" ht="12" customHeight="1" thickBot="1">
      <c r="A1541" s="159"/>
      <c r="B1541" s="220" t="s">
        <v>1731</v>
      </c>
      <c r="C1541" s="142"/>
      <c r="D1541" s="188">
        <v>650</v>
      </c>
    </row>
    <row r="1542" spans="1:4" ht="13.5" customHeight="1">
      <c r="A1542" s="167">
        <v>328</v>
      </c>
      <c r="B1542" s="129" t="s">
        <v>1725</v>
      </c>
      <c r="C1542" s="110" t="s">
        <v>1726</v>
      </c>
      <c r="D1542" s="183" t="s">
        <v>1726</v>
      </c>
    </row>
    <row r="1543" spans="1:4" ht="13.5" customHeight="1">
      <c r="A1543" s="156"/>
      <c r="B1543" s="111" t="s">
        <v>1727</v>
      </c>
      <c r="C1543" s="146"/>
      <c r="D1543" s="157" t="s">
        <v>2017</v>
      </c>
    </row>
    <row r="1544" spans="1:4" ht="13.5" customHeight="1">
      <c r="A1544" s="156"/>
      <c r="B1544" s="111" t="s">
        <v>1729</v>
      </c>
      <c r="C1544" s="146"/>
      <c r="D1544" s="188" t="s">
        <v>1766</v>
      </c>
    </row>
    <row r="1545" spans="1:4" ht="13.5" customHeight="1" thickBot="1">
      <c r="A1545" s="189"/>
      <c r="B1545" s="130" t="s">
        <v>1731</v>
      </c>
      <c r="C1545" s="199"/>
      <c r="D1545" s="200">
        <v>586.1</v>
      </c>
    </row>
    <row r="1546" spans="1:4" ht="13.5" customHeight="1">
      <c r="A1546" s="153">
        <v>329</v>
      </c>
      <c r="B1546" s="165" t="s">
        <v>1725</v>
      </c>
      <c r="C1546" s="186" t="s">
        <v>1726</v>
      </c>
      <c r="D1546" s="155" t="s">
        <v>1726</v>
      </c>
    </row>
    <row r="1547" spans="1:4" ht="13.5" customHeight="1">
      <c r="A1547" s="206"/>
      <c r="B1547" s="207" t="s">
        <v>1727</v>
      </c>
      <c r="C1547" s="208"/>
      <c r="D1547" s="221" t="s">
        <v>2017</v>
      </c>
    </row>
    <row r="1548" spans="1:4" ht="13.5" customHeight="1">
      <c r="A1548" s="167"/>
      <c r="B1548" s="129" t="s">
        <v>1729</v>
      </c>
      <c r="C1548" s="201"/>
      <c r="D1548" s="202" t="s">
        <v>2024</v>
      </c>
    </row>
    <row r="1549" spans="1:4" ht="13.5" customHeight="1" thickBot="1">
      <c r="A1549" s="189"/>
      <c r="B1549" s="130" t="s">
        <v>1731</v>
      </c>
      <c r="C1549" s="199"/>
      <c r="D1549" s="200">
        <v>870.7</v>
      </c>
    </row>
    <row r="1550" spans="1:4" ht="12" customHeight="1">
      <c r="A1550" s="153">
        <v>330</v>
      </c>
      <c r="B1550" s="165" t="s">
        <v>1725</v>
      </c>
      <c r="C1550" s="186" t="s">
        <v>1726</v>
      </c>
      <c r="D1550" s="155" t="s">
        <v>1726</v>
      </c>
    </row>
    <row r="1551" spans="1:4" ht="12" customHeight="1">
      <c r="A1551" s="156"/>
      <c r="B1551" s="111" t="s">
        <v>1727</v>
      </c>
      <c r="C1551" s="146"/>
      <c r="D1551" s="157" t="s">
        <v>2017</v>
      </c>
    </row>
    <row r="1552" spans="1:4" ht="12" customHeight="1">
      <c r="A1552" s="156"/>
      <c r="B1552" s="111" t="s">
        <v>1729</v>
      </c>
      <c r="C1552" s="146"/>
      <c r="D1552" s="188" t="s">
        <v>1760</v>
      </c>
    </row>
    <row r="1553" spans="1:4" ht="12" customHeight="1" thickBot="1">
      <c r="A1553" s="159"/>
      <c r="B1553" s="170" t="s">
        <v>1731</v>
      </c>
      <c r="C1553" s="203"/>
      <c r="D1553" s="196">
        <v>880.3</v>
      </c>
    </row>
    <row r="1554" spans="1:4" ht="12" customHeight="1">
      <c r="A1554" s="167">
        <v>331</v>
      </c>
      <c r="B1554" s="129" t="s">
        <v>1725</v>
      </c>
      <c r="C1554" s="115" t="s">
        <v>1726</v>
      </c>
      <c r="D1554" s="181" t="s">
        <v>1726</v>
      </c>
    </row>
    <row r="1555" spans="1:4" ht="12" customHeight="1">
      <c r="A1555" s="156"/>
      <c r="B1555" s="111" t="s">
        <v>1727</v>
      </c>
      <c r="C1555" s="146"/>
      <c r="D1555" s="157" t="s">
        <v>2018</v>
      </c>
    </row>
    <row r="1556" spans="1:4" ht="12" customHeight="1">
      <c r="A1556" s="156"/>
      <c r="B1556" s="111" t="s">
        <v>1729</v>
      </c>
      <c r="C1556" s="146"/>
      <c r="D1556" s="188" t="s">
        <v>1761</v>
      </c>
    </row>
    <row r="1557" spans="1:4" ht="12" customHeight="1" thickBot="1">
      <c r="A1557" s="189"/>
      <c r="B1557" s="130" t="s">
        <v>1731</v>
      </c>
      <c r="C1557" s="199"/>
      <c r="D1557" s="200">
        <v>571.6</v>
      </c>
    </row>
    <row r="1558" spans="1:4" ht="12" customHeight="1">
      <c r="A1558" s="153">
        <v>332</v>
      </c>
      <c r="B1558" s="165" t="s">
        <v>1725</v>
      </c>
      <c r="C1558" s="186" t="s">
        <v>1726</v>
      </c>
      <c r="D1558" s="155" t="s">
        <v>1726</v>
      </c>
    </row>
    <row r="1559" spans="1:4" ht="12" customHeight="1">
      <c r="A1559" s="156"/>
      <c r="B1559" s="111" t="s">
        <v>1727</v>
      </c>
      <c r="C1559" s="146"/>
      <c r="D1559" s="157" t="s">
        <v>2016</v>
      </c>
    </row>
    <row r="1560" spans="1:4" ht="12" customHeight="1">
      <c r="A1560" s="156"/>
      <c r="B1560" s="111" t="s">
        <v>1729</v>
      </c>
      <c r="C1560" s="146"/>
      <c r="D1560" s="190" t="s">
        <v>1767</v>
      </c>
    </row>
    <row r="1561" spans="1:4" ht="12" customHeight="1" thickBot="1">
      <c r="A1561" s="159"/>
      <c r="B1561" s="170" t="s">
        <v>1731</v>
      </c>
      <c r="C1561" s="203"/>
      <c r="D1561" s="217">
        <v>852.8</v>
      </c>
    </row>
    <row r="1562" spans="1:4" ht="12" customHeight="1">
      <c r="A1562" s="175">
        <v>333</v>
      </c>
      <c r="B1562" s="129" t="s">
        <v>1725</v>
      </c>
      <c r="C1562" s="115" t="s">
        <v>1726</v>
      </c>
      <c r="D1562" s="181" t="s">
        <v>1726</v>
      </c>
    </row>
    <row r="1563" spans="1:4" ht="12" customHeight="1" thickBot="1">
      <c r="A1563" s="189"/>
      <c r="B1563" s="111" t="s">
        <v>1727</v>
      </c>
      <c r="C1563" s="143"/>
      <c r="D1563" s="190" t="s">
        <v>2017</v>
      </c>
    </row>
    <row r="1564" spans="1:4" ht="12" customHeight="1" thickBot="1">
      <c r="A1564" s="189"/>
      <c r="B1564" s="111" t="s">
        <v>1729</v>
      </c>
      <c r="C1564" s="143"/>
      <c r="D1564" s="190" t="s">
        <v>1768</v>
      </c>
    </row>
    <row r="1565" spans="1:4" ht="12" customHeight="1" thickBot="1">
      <c r="A1565" s="189"/>
      <c r="B1565" s="130" t="s">
        <v>1731</v>
      </c>
      <c r="C1565" s="197"/>
      <c r="D1565" s="198">
        <v>854.5</v>
      </c>
    </row>
    <row r="1566" spans="1:4" ht="12" customHeight="1">
      <c r="A1566" s="153">
        <v>334</v>
      </c>
      <c r="B1566" s="165" t="s">
        <v>1725</v>
      </c>
      <c r="C1566" s="186" t="s">
        <v>1726</v>
      </c>
      <c r="D1566" s="155" t="s">
        <v>1726</v>
      </c>
    </row>
    <row r="1567" spans="1:4" ht="12" customHeight="1">
      <c r="A1567" s="167"/>
      <c r="B1567" s="111" t="s">
        <v>1727</v>
      </c>
      <c r="C1567" s="145"/>
      <c r="D1567" s="190" t="s">
        <v>2025</v>
      </c>
    </row>
    <row r="1568" spans="1:4" ht="12" customHeight="1">
      <c r="A1568" s="167"/>
      <c r="B1568" s="111" t="s">
        <v>1729</v>
      </c>
      <c r="C1568" s="145"/>
      <c r="D1568" s="190" t="s">
        <v>2026</v>
      </c>
    </row>
    <row r="1569" spans="1:4" ht="12" customHeight="1" thickBot="1">
      <c r="A1569" s="169"/>
      <c r="B1569" s="170" t="s">
        <v>1731</v>
      </c>
      <c r="C1569" s="222"/>
      <c r="D1569" s="217">
        <v>190.5</v>
      </c>
    </row>
    <row r="1570" spans="1:4" ht="12" customHeight="1">
      <c r="A1570" s="167">
        <v>335</v>
      </c>
      <c r="B1570" s="129" t="s">
        <v>1725</v>
      </c>
      <c r="C1570" s="115" t="s">
        <v>1726</v>
      </c>
      <c r="D1570" s="181" t="s">
        <v>1726</v>
      </c>
    </row>
    <row r="1571" spans="1:4" ht="12" customHeight="1">
      <c r="A1571" s="156"/>
      <c r="B1571" s="111" t="s">
        <v>1727</v>
      </c>
      <c r="C1571" s="9"/>
      <c r="D1571" s="157" t="s">
        <v>2027</v>
      </c>
    </row>
    <row r="1572" spans="1:4" ht="12" customHeight="1">
      <c r="A1572" s="156"/>
      <c r="B1572" s="111" t="s">
        <v>1729</v>
      </c>
      <c r="C1572" s="9"/>
      <c r="D1572" s="157" t="s">
        <v>2028</v>
      </c>
    </row>
    <row r="1573" spans="1:4" ht="12" customHeight="1" thickBot="1">
      <c r="A1573" s="189"/>
      <c r="B1573" s="130" t="s">
        <v>1731</v>
      </c>
      <c r="C1573" s="223"/>
      <c r="D1573" s="224">
        <v>194.6</v>
      </c>
    </row>
    <row r="1574" spans="1:4" ht="12" customHeight="1">
      <c r="A1574" s="153">
        <v>336</v>
      </c>
      <c r="B1574" s="165" t="s">
        <v>1725</v>
      </c>
      <c r="C1574" s="186" t="s">
        <v>1726</v>
      </c>
      <c r="D1574" s="155" t="s">
        <v>1726</v>
      </c>
    </row>
    <row r="1575" spans="1:4" ht="12" customHeight="1">
      <c r="A1575" s="156"/>
      <c r="B1575" s="111" t="s">
        <v>1727</v>
      </c>
      <c r="C1575" s="9"/>
      <c r="D1575" s="157" t="s">
        <v>2027</v>
      </c>
    </row>
    <row r="1576" spans="1:4" ht="12" customHeight="1">
      <c r="A1576" s="156"/>
      <c r="B1576" s="111" t="s">
        <v>1729</v>
      </c>
      <c r="C1576" s="9"/>
      <c r="D1576" s="157" t="s">
        <v>2029</v>
      </c>
    </row>
    <row r="1577" spans="1:4" ht="12" customHeight="1" thickBot="1">
      <c r="A1577" s="159"/>
      <c r="B1577" s="170" t="s">
        <v>1731</v>
      </c>
      <c r="C1577" s="195"/>
      <c r="D1577" s="174">
        <v>106.55</v>
      </c>
    </row>
    <row r="1578" spans="1:4" ht="12" customHeight="1">
      <c r="A1578" s="167">
        <v>337</v>
      </c>
      <c r="B1578" s="129" t="s">
        <v>1725</v>
      </c>
      <c r="C1578" s="115" t="s">
        <v>1726</v>
      </c>
      <c r="D1578" s="181" t="s">
        <v>1726</v>
      </c>
    </row>
    <row r="1579" spans="1:4" ht="12" customHeight="1">
      <c r="A1579" s="156"/>
      <c r="B1579" s="111" t="s">
        <v>1727</v>
      </c>
      <c r="C1579" s="9"/>
      <c r="D1579" s="157" t="s">
        <v>2030</v>
      </c>
    </row>
    <row r="1580" spans="1:4" ht="12" customHeight="1">
      <c r="A1580" s="156"/>
      <c r="B1580" s="111" t="s">
        <v>1729</v>
      </c>
      <c r="C1580" s="9"/>
      <c r="D1580" s="157" t="s">
        <v>2031</v>
      </c>
    </row>
    <row r="1581" spans="1:4" ht="12" customHeight="1" thickBot="1">
      <c r="A1581" s="189"/>
      <c r="B1581" s="130" t="s">
        <v>1731</v>
      </c>
      <c r="C1581" s="223"/>
      <c r="D1581" s="224">
        <v>487.9</v>
      </c>
    </row>
    <row r="1582" spans="1:4" ht="12" customHeight="1">
      <c r="A1582" s="153">
        <v>338</v>
      </c>
      <c r="B1582" s="165" t="s">
        <v>1725</v>
      </c>
      <c r="C1582" s="186" t="s">
        <v>1726</v>
      </c>
      <c r="D1582" s="155" t="s">
        <v>1726</v>
      </c>
    </row>
    <row r="1583" spans="1:4" ht="12" customHeight="1">
      <c r="A1583" s="156"/>
      <c r="B1583" s="111" t="s">
        <v>1727</v>
      </c>
      <c r="C1583" s="9"/>
      <c r="D1583" s="157" t="s">
        <v>2030</v>
      </c>
    </row>
    <row r="1584" spans="1:4" ht="12" customHeight="1">
      <c r="A1584" s="206"/>
      <c r="B1584" s="207" t="s">
        <v>1729</v>
      </c>
      <c r="C1584" s="244"/>
      <c r="D1584" s="221" t="s">
        <v>2032</v>
      </c>
    </row>
    <row r="1585" spans="1:4" ht="12" customHeight="1" thickBot="1">
      <c r="A1585" s="175"/>
      <c r="B1585" s="176" t="s">
        <v>1731</v>
      </c>
      <c r="C1585" s="225"/>
      <c r="D1585" s="226">
        <v>627.1</v>
      </c>
    </row>
    <row r="1586" spans="1:4" ht="12" customHeight="1">
      <c r="A1586" s="153">
        <v>339</v>
      </c>
      <c r="B1586" s="165" t="s">
        <v>1725</v>
      </c>
      <c r="C1586" s="186" t="s">
        <v>1726</v>
      </c>
      <c r="D1586" s="155" t="s">
        <v>1726</v>
      </c>
    </row>
    <row r="1587" spans="1:4" ht="12" customHeight="1">
      <c r="A1587" s="156"/>
      <c r="B1587" s="111" t="s">
        <v>1727</v>
      </c>
      <c r="C1587" s="9"/>
      <c r="D1587" s="157" t="s">
        <v>2030</v>
      </c>
    </row>
    <row r="1588" spans="1:4" ht="12" customHeight="1">
      <c r="A1588" s="156"/>
      <c r="B1588" s="111" t="s">
        <v>1729</v>
      </c>
      <c r="C1588" s="9"/>
      <c r="D1588" s="157" t="s">
        <v>2033</v>
      </c>
    </row>
    <row r="1589" spans="1:4" ht="12" customHeight="1" thickBot="1">
      <c r="A1589" s="159"/>
      <c r="B1589" s="170" t="s">
        <v>1731</v>
      </c>
      <c r="C1589" s="195"/>
      <c r="D1589" s="174">
        <v>135.8</v>
      </c>
    </row>
    <row r="1590" spans="1:4" ht="12" customHeight="1">
      <c r="A1590" s="167">
        <v>340</v>
      </c>
      <c r="B1590" s="129" t="s">
        <v>1725</v>
      </c>
      <c r="C1590" s="115" t="s">
        <v>1726</v>
      </c>
      <c r="D1590" s="181" t="s">
        <v>1726</v>
      </c>
    </row>
    <row r="1591" spans="1:4" ht="12" customHeight="1">
      <c r="A1591" s="156"/>
      <c r="B1591" s="111" t="s">
        <v>1727</v>
      </c>
      <c r="C1591" s="9"/>
      <c r="D1591" s="157" t="s">
        <v>2027</v>
      </c>
    </row>
    <row r="1592" spans="1:4" ht="12" customHeight="1">
      <c r="A1592" s="156"/>
      <c r="B1592" s="111" t="s">
        <v>1729</v>
      </c>
      <c r="C1592" s="9"/>
      <c r="D1592" s="157" t="s">
        <v>2034</v>
      </c>
    </row>
    <row r="1593" spans="1:4" ht="12" customHeight="1" thickBot="1">
      <c r="A1593" s="189"/>
      <c r="B1593" s="130" t="s">
        <v>1731</v>
      </c>
      <c r="C1593" s="223"/>
      <c r="D1593" s="224">
        <v>121.3</v>
      </c>
    </row>
    <row r="1594" spans="1:4" ht="12" customHeight="1">
      <c r="A1594" s="153">
        <v>341</v>
      </c>
      <c r="B1594" s="165" t="s">
        <v>1725</v>
      </c>
      <c r="C1594" s="186" t="s">
        <v>1726</v>
      </c>
      <c r="D1594" s="155" t="s">
        <v>1726</v>
      </c>
    </row>
    <row r="1595" spans="1:4" ht="12" customHeight="1">
      <c r="A1595" s="156"/>
      <c r="B1595" s="111" t="s">
        <v>1727</v>
      </c>
      <c r="C1595" s="9"/>
      <c r="D1595" s="157" t="s">
        <v>2027</v>
      </c>
    </row>
    <row r="1596" spans="1:4" ht="12" customHeight="1">
      <c r="A1596" s="156"/>
      <c r="B1596" s="111" t="s">
        <v>1729</v>
      </c>
      <c r="C1596" s="9"/>
      <c r="D1596" s="157" t="s">
        <v>2035</v>
      </c>
    </row>
    <row r="1597" spans="1:4" ht="12" customHeight="1" thickBot="1">
      <c r="A1597" s="159"/>
      <c r="B1597" s="170" t="s">
        <v>1731</v>
      </c>
      <c r="C1597" s="195"/>
      <c r="D1597" s="174">
        <v>363.1</v>
      </c>
    </row>
    <row r="1598" spans="1:4" ht="12" customHeight="1">
      <c r="A1598" s="167">
        <v>342</v>
      </c>
      <c r="B1598" s="129" t="s">
        <v>1725</v>
      </c>
      <c r="C1598" s="115" t="s">
        <v>1726</v>
      </c>
      <c r="D1598" s="181" t="s">
        <v>1726</v>
      </c>
    </row>
    <row r="1599" spans="1:4" ht="12" customHeight="1">
      <c r="A1599" s="156"/>
      <c r="B1599" s="111" t="s">
        <v>1727</v>
      </c>
      <c r="C1599" s="9"/>
      <c r="D1599" s="157" t="s">
        <v>2027</v>
      </c>
    </row>
    <row r="1600" spans="1:4" ht="12" customHeight="1">
      <c r="A1600" s="156"/>
      <c r="B1600" s="111" t="s">
        <v>1729</v>
      </c>
      <c r="C1600" s="9"/>
      <c r="D1600" s="157" t="s">
        <v>2036</v>
      </c>
    </row>
    <row r="1601" spans="1:4" ht="12" customHeight="1" thickBot="1">
      <c r="A1601" s="189"/>
      <c r="B1601" s="130" t="s">
        <v>1731</v>
      </c>
      <c r="C1601" s="223"/>
      <c r="D1601" s="224">
        <v>372.6</v>
      </c>
    </row>
    <row r="1602" spans="1:4" ht="12" customHeight="1">
      <c r="A1602" s="153">
        <v>343</v>
      </c>
      <c r="B1602" s="165" t="s">
        <v>1725</v>
      </c>
      <c r="C1602" s="186" t="s">
        <v>1726</v>
      </c>
      <c r="D1602" s="155" t="s">
        <v>1726</v>
      </c>
    </row>
    <row r="1603" spans="1:4" ht="12" customHeight="1">
      <c r="A1603" s="156"/>
      <c r="B1603" s="111" t="s">
        <v>1727</v>
      </c>
      <c r="C1603" s="9"/>
      <c r="D1603" s="157" t="s">
        <v>2027</v>
      </c>
    </row>
    <row r="1604" spans="1:4" ht="12" customHeight="1">
      <c r="A1604" s="156"/>
      <c r="B1604" s="111" t="s">
        <v>1729</v>
      </c>
      <c r="C1604" s="9"/>
      <c r="D1604" s="157" t="s">
        <v>2037</v>
      </c>
    </row>
    <row r="1605" spans="1:4" ht="12" customHeight="1" thickBot="1">
      <c r="A1605" s="159"/>
      <c r="B1605" s="170" t="s">
        <v>1731</v>
      </c>
      <c r="C1605" s="195"/>
      <c r="D1605" s="174">
        <v>382.9</v>
      </c>
    </row>
    <row r="1606" spans="1:4" ht="12" customHeight="1">
      <c r="A1606" s="167">
        <v>344</v>
      </c>
      <c r="B1606" s="129" t="s">
        <v>1725</v>
      </c>
      <c r="C1606" s="115" t="s">
        <v>1726</v>
      </c>
      <c r="D1606" s="181" t="s">
        <v>1726</v>
      </c>
    </row>
    <row r="1607" spans="1:4" ht="12" customHeight="1">
      <c r="A1607" s="156"/>
      <c r="B1607" s="111" t="s">
        <v>1727</v>
      </c>
      <c r="C1607" s="9"/>
      <c r="D1607" s="157" t="s">
        <v>2027</v>
      </c>
    </row>
    <row r="1608" spans="1:4" ht="12" customHeight="1">
      <c r="A1608" s="156"/>
      <c r="B1608" s="111" t="s">
        <v>1729</v>
      </c>
      <c r="C1608" s="9"/>
      <c r="D1608" s="157" t="s">
        <v>2038</v>
      </c>
    </row>
    <row r="1609" spans="1:4" ht="12" customHeight="1" thickBot="1">
      <c r="A1609" s="189"/>
      <c r="B1609" s="130" t="s">
        <v>1731</v>
      </c>
      <c r="C1609" s="223"/>
      <c r="D1609" s="224">
        <v>370.9</v>
      </c>
    </row>
    <row r="1610" spans="1:4" ht="12.75" customHeight="1">
      <c r="A1610" s="153">
        <v>345</v>
      </c>
      <c r="B1610" s="165" t="s">
        <v>1725</v>
      </c>
      <c r="C1610" s="186" t="s">
        <v>1726</v>
      </c>
      <c r="D1610" s="155" t="s">
        <v>1726</v>
      </c>
    </row>
    <row r="1611" spans="1:4" ht="12.75" customHeight="1">
      <c r="A1611" s="156"/>
      <c r="B1611" s="111" t="s">
        <v>1727</v>
      </c>
      <c r="C1611" s="9"/>
      <c r="D1611" s="157" t="s">
        <v>2027</v>
      </c>
    </row>
    <row r="1612" spans="1:4" ht="12.75" customHeight="1">
      <c r="A1612" s="156"/>
      <c r="B1612" s="111" t="s">
        <v>1729</v>
      </c>
      <c r="C1612" s="9"/>
      <c r="D1612" s="157" t="s">
        <v>2039</v>
      </c>
    </row>
    <row r="1613" spans="1:4" ht="12.75" customHeight="1" thickBot="1">
      <c r="A1613" s="159"/>
      <c r="B1613" s="170" t="s">
        <v>1731</v>
      </c>
      <c r="C1613" s="195"/>
      <c r="D1613" s="174">
        <v>370.1</v>
      </c>
    </row>
    <row r="1614" spans="1:4" ht="12" customHeight="1">
      <c r="A1614" s="167">
        <v>346</v>
      </c>
      <c r="B1614" s="129" t="s">
        <v>1725</v>
      </c>
      <c r="C1614" s="115" t="s">
        <v>1726</v>
      </c>
      <c r="D1614" s="181" t="s">
        <v>1726</v>
      </c>
    </row>
    <row r="1615" spans="1:4" ht="12" customHeight="1">
      <c r="A1615" s="156"/>
      <c r="B1615" s="111" t="s">
        <v>1727</v>
      </c>
      <c r="C1615" s="9"/>
      <c r="D1615" s="157" t="s">
        <v>2027</v>
      </c>
    </row>
    <row r="1616" spans="1:4" ht="12" customHeight="1">
      <c r="A1616" s="156"/>
      <c r="B1616" s="111" t="s">
        <v>1729</v>
      </c>
      <c r="C1616" s="9"/>
      <c r="D1616" s="157" t="s">
        <v>2040</v>
      </c>
    </row>
    <row r="1617" spans="1:4" ht="12" customHeight="1" thickBot="1">
      <c r="A1617" s="189"/>
      <c r="B1617" s="130" t="s">
        <v>1731</v>
      </c>
      <c r="C1617" s="223"/>
      <c r="D1617" s="224">
        <v>552.6</v>
      </c>
    </row>
    <row r="1618" spans="1:4" ht="12" customHeight="1">
      <c r="A1618" s="153">
        <v>347</v>
      </c>
      <c r="B1618" s="165" t="s">
        <v>1725</v>
      </c>
      <c r="C1618" s="186" t="s">
        <v>1726</v>
      </c>
      <c r="D1618" s="155" t="s">
        <v>1726</v>
      </c>
    </row>
    <row r="1619" spans="1:4" ht="12" customHeight="1">
      <c r="A1619" s="156"/>
      <c r="B1619" s="111" t="s">
        <v>1727</v>
      </c>
      <c r="C1619" s="9"/>
      <c r="D1619" s="157" t="s">
        <v>2027</v>
      </c>
    </row>
    <row r="1620" spans="1:4" ht="12" customHeight="1">
      <c r="A1620" s="156"/>
      <c r="B1620" s="111" t="s">
        <v>1729</v>
      </c>
      <c r="C1620" s="9"/>
      <c r="D1620" s="157" t="s">
        <v>2041</v>
      </c>
    </row>
    <row r="1621" spans="1:4" ht="12" customHeight="1" thickBot="1">
      <c r="A1621" s="159"/>
      <c r="B1621" s="170" t="s">
        <v>1731</v>
      </c>
      <c r="C1621" s="195"/>
      <c r="D1621" s="174">
        <v>827.3</v>
      </c>
    </row>
    <row r="1622" spans="1:4" ht="12" customHeight="1">
      <c r="A1622" s="167">
        <v>348</v>
      </c>
      <c r="B1622" s="129" t="s">
        <v>1725</v>
      </c>
      <c r="C1622" s="115" t="s">
        <v>1726</v>
      </c>
      <c r="D1622" s="181" t="s">
        <v>1726</v>
      </c>
    </row>
    <row r="1623" spans="1:4" ht="12" customHeight="1">
      <c r="A1623" s="156"/>
      <c r="B1623" s="111" t="s">
        <v>1727</v>
      </c>
      <c r="C1623" s="9"/>
      <c r="D1623" s="157" t="s">
        <v>2027</v>
      </c>
    </row>
    <row r="1624" spans="1:4" ht="12" customHeight="1">
      <c r="A1624" s="156"/>
      <c r="B1624" s="111" t="s">
        <v>1729</v>
      </c>
      <c r="C1624" s="9"/>
      <c r="D1624" s="157" t="s">
        <v>2042</v>
      </c>
    </row>
    <row r="1625" spans="1:4" ht="12" customHeight="1" thickBot="1">
      <c r="A1625" s="189"/>
      <c r="B1625" s="130" t="s">
        <v>1731</v>
      </c>
      <c r="C1625" s="223"/>
      <c r="D1625" s="224">
        <v>1912.7</v>
      </c>
    </row>
    <row r="1626" spans="1:4" ht="12" customHeight="1">
      <c r="A1626" s="153">
        <v>349</v>
      </c>
      <c r="B1626" s="165" t="s">
        <v>1725</v>
      </c>
      <c r="C1626" s="186" t="s">
        <v>1726</v>
      </c>
      <c r="D1626" s="155" t="s">
        <v>1726</v>
      </c>
    </row>
    <row r="1627" spans="1:4" ht="12" customHeight="1">
      <c r="A1627" s="156"/>
      <c r="B1627" s="111" t="s">
        <v>1727</v>
      </c>
      <c r="C1627" s="9"/>
      <c r="D1627" s="157" t="s">
        <v>2027</v>
      </c>
    </row>
    <row r="1628" spans="1:4" ht="12" customHeight="1">
      <c r="A1628" s="156"/>
      <c r="B1628" s="111" t="s">
        <v>1729</v>
      </c>
      <c r="C1628" s="9"/>
      <c r="D1628" s="157" t="s">
        <v>2043</v>
      </c>
    </row>
    <row r="1629" spans="1:4" ht="12" customHeight="1" thickBot="1">
      <c r="A1629" s="159"/>
      <c r="B1629" s="170" t="s">
        <v>1731</v>
      </c>
      <c r="C1629" s="195"/>
      <c r="D1629" s="174">
        <v>1885.8</v>
      </c>
    </row>
    <row r="1630" spans="1:4" ht="12" customHeight="1">
      <c r="A1630" s="167">
        <v>350</v>
      </c>
      <c r="B1630" s="129" t="s">
        <v>1725</v>
      </c>
      <c r="C1630" s="115" t="s">
        <v>1726</v>
      </c>
      <c r="D1630" s="181" t="s">
        <v>1726</v>
      </c>
    </row>
    <row r="1631" spans="1:4" ht="12" customHeight="1">
      <c r="A1631" s="156"/>
      <c r="B1631" s="111" t="s">
        <v>1727</v>
      </c>
      <c r="C1631" s="9"/>
      <c r="D1631" s="157" t="s">
        <v>2027</v>
      </c>
    </row>
    <row r="1632" spans="1:4" ht="12" customHeight="1">
      <c r="A1632" s="156"/>
      <c r="B1632" s="111" t="s">
        <v>1729</v>
      </c>
      <c r="C1632" s="9"/>
      <c r="D1632" s="157" t="s">
        <v>2044</v>
      </c>
    </row>
    <row r="1633" spans="1:4" ht="12" customHeight="1" thickBot="1">
      <c r="A1633" s="189"/>
      <c r="B1633" s="130" t="s">
        <v>1731</v>
      </c>
      <c r="C1633" s="223"/>
      <c r="D1633" s="224">
        <v>1320.1</v>
      </c>
    </row>
    <row r="1634" spans="1:4" ht="12" customHeight="1">
      <c r="A1634" s="153">
        <v>351</v>
      </c>
      <c r="B1634" s="165" t="s">
        <v>1725</v>
      </c>
      <c r="C1634" s="186" t="s">
        <v>1726</v>
      </c>
      <c r="D1634" s="155" t="s">
        <v>1726</v>
      </c>
    </row>
    <row r="1635" spans="1:4" ht="12" customHeight="1">
      <c r="A1635" s="156"/>
      <c r="B1635" s="111" t="s">
        <v>1727</v>
      </c>
      <c r="C1635" s="9"/>
      <c r="D1635" s="157" t="s">
        <v>2027</v>
      </c>
    </row>
    <row r="1636" spans="1:4" ht="12" customHeight="1">
      <c r="A1636" s="156"/>
      <c r="B1636" s="111" t="s">
        <v>1729</v>
      </c>
      <c r="C1636" s="9"/>
      <c r="D1636" s="157" t="s">
        <v>2045</v>
      </c>
    </row>
    <row r="1637" spans="1:4" ht="12" customHeight="1" thickBot="1">
      <c r="A1637" s="159"/>
      <c r="B1637" s="170" t="s">
        <v>1731</v>
      </c>
      <c r="C1637" s="195"/>
      <c r="D1637" s="174">
        <v>75.8</v>
      </c>
    </row>
    <row r="1638" spans="1:4" ht="12" customHeight="1">
      <c r="A1638" s="167">
        <v>352</v>
      </c>
      <c r="B1638" s="129" t="s">
        <v>1725</v>
      </c>
      <c r="C1638" s="115" t="s">
        <v>1726</v>
      </c>
      <c r="D1638" s="181" t="s">
        <v>1726</v>
      </c>
    </row>
    <row r="1639" spans="1:4" ht="12" customHeight="1">
      <c r="A1639" s="156"/>
      <c r="B1639" s="111" t="s">
        <v>1727</v>
      </c>
      <c r="C1639" s="9"/>
      <c r="D1639" s="157" t="s">
        <v>2027</v>
      </c>
    </row>
    <row r="1640" spans="1:4" ht="12" customHeight="1">
      <c r="A1640" s="156"/>
      <c r="B1640" s="111" t="s">
        <v>1729</v>
      </c>
      <c r="C1640" s="9"/>
      <c r="D1640" s="157" t="s">
        <v>2046</v>
      </c>
    </row>
    <row r="1641" spans="1:4" ht="12" customHeight="1" thickBot="1">
      <c r="A1641" s="189"/>
      <c r="B1641" s="130" t="s">
        <v>1731</v>
      </c>
      <c r="C1641" s="223"/>
      <c r="D1641" s="224">
        <v>1599.3</v>
      </c>
    </row>
    <row r="1642" spans="1:4" ht="12" customHeight="1">
      <c r="A1642" s="153">
        <v>353</v>
      </c>
      <c r="B1642" s="165" t="s">
        <v>1725</v>
      </c>
      <c r="C1642" s="186" t="s">
        <v>1726</v>
      </c>
      <c r="D1642" s="155" t="s">
        <v>1726</v>
      </c>
    </row>
    <row r="1643" spans="1:4" ht="12" customHeight="1">
      <c r="A1643" s="156"/>
      <c r="B1643" s="111" t="s">
        <v>1727</v>
      </c>
      <c r="C1643" s="9"/>
      <c r="D1643" s="157" t="s">
        <v>2027</v>
      </c>
    </row>
    <row r="1644" spans="1:4" ht="12" customHeight="1">
      <c r="A1644" s="156"/>
      <c r="B1644" s="111" t="s">
        <v>1729</v>
      </c>
      <c r="C1644" s="9"/>
      <c r="D1644" s="157" t="s">
        <v>2047</v>
      </c>
    </row>
    <row r="1645" spans="1:4" ht="12" customHeight="1" thickBot="1">
      <c r="A1645" s="159"/>
      <c r="B1645" s="170" t="s">
        <v>1731</v>
      </c>
      <c r="C1645" s="195"/>
      <c r="D1645" s="174">
        <v>1587.81</v>
      </c>
    </row>
    <row r="1646" spans="1:4" ht="12" customHeight="1">
      <c r="A1646" s="167">
        <v>354</v>
      </c>
      <c r="B1646" s="129" t="s">
        <v>1725</v>
      </c>
      <c r="C1646" s="115" t="s">
        <v>1726</v>
      </c>
      <c r="D1646" s="181" t="s">
        <v>1726</v>
      </c>
    </row>
    <row r="1647" spans="1:4" ht="12" customHeight="1">
      <c r="A1647" s="156"/>
      <c r="B1647" s="111" t="s">
        <v>1727</v>
      </c>
      <c r="C1647" s="9"/>
      <c r="D1647" s="157" t="s">
        <v>2027</v>
      </c>
    </row>
    <row r="1648" spans="1:4" ht="12" customHeight="1">
      <c r="A1648" s="156"/>
      <c r="B1648" s="111" t="s">
        <v>1729</v>
      </c>
      <c r="C1648" s="9"/>
      <c r="D1648" s="157" t="s">
        <v>2048</v>
      </c>
    </row>
    <row r="1649" spans="1:4" ht="12" customHeight="1" thickBot="1">
      <c r="A1649" s="189"/>
      <c r="B1649" s="130" t="s">
        <v>1731</v>
      </c>
      <c r="C1649" s="223"/>
      <c r="D1649" s="224">
        <v>3401.3</v>
      </c>
    </row>
    <row r="1650" spans="1:4" ht="12" customHeight="1">
      <c r="A1650" s="212">
        <v>355</v>
      </c>
      <c r="B1650" s="165" t="s">
        <v>1725</v>
      </c>
      <c r="C1650" s="186" t="s">
        <v>1726</v>
      </c>
      <c r="D1650" s="155" t="s">
        <v>1726</v>
      </c>
    </row>
    <row r="1651" spans="1:4" ht="12" customHeight="1">
      <c r="A1651" s="189"/>
      <c r="B1651" s="111" t="s">
        <v>1727</v>
      </c>
      <c r="C1651" s="148"/>
      <c r="D1651" s="190" t="s">
        <v>2049</v>
      </c>
    </row>
    <row r="1652" spans="1:4" ht="12" customHeight="1">
      <c r="A1652" s="189"/>
      <c r="B1652" s="111" t="s">
        <v>1729</v>
      </c>
      <c r="C1652" s="148"/>
      <c r="D1652" s="168" t="s">
        <v>1751</v>
      </c>
    </row>
    <row r="1653" spans="1:4" ht="12" customHeight="1" thickBot="1">
      <c r="A1653" s="159"/>
      <c r="B1653" s="170" t="s">
        <v>1731</v>
      </c>
      <c r="C1653" s="227"/>
      <c r="D1653" s="228">
        <v>384.5</v>
      </c>
    </row>
    <row r="1654" spans="1:4" ht="12" customHeight="1">
      <c r="A1654" s="167">
        <v>356</v>
      </c>
      <c r="B1654" s="129" t="s">
        <v>1725</v>
      </c>
      <c r="C1654" s="115" t="s">
        <v>1726</v>
      </c>
      <c r="D1654" s="181" t="s">
        <v>1726</v>
      </c>
    </row>
    <row r="1655" spans="1:4" ht="12" customHeight="1">
      <c r="A1655" s="167"/>
      <c r="B1655" s="111" t="s">
        <v>1727</v>
      </c>
      <c r="C1655" s="145"/>
      <c r="D1655" s="190" t="s">
        <v>2050</v>
      </c>
    </row>
    <row r="1656" spans="1:4" ht="12" customHeight="1">
      <c r="A1656" s="167"/>
      <c r="B1656" s="111" t="s">
        <v>1729</v>
      </c>
      <c r="C1656" s="145"/>
      <c r="D1656" s="168" t="s">
        <v>2051</v>
      </c>
    </row>
    <row r="1657" spans="1:4" ht="12" customHeight="1" thickBot="1">
      <c r="A1657" s="175"/>
      <c r="B1657" s="130" t="s">
        <v>1731</v>
      </c>
      <c r="C1657" s="229"/>
      <c r="D1657" s="230">
        <v>46</v>
      </c>
    </row>
    <row r="1658" spans="1:4" ht="12" customHeight="1">
      <c r="A1658" s="153">
        <v>357</v>
      </c>
      <c r="B1658" s="165" t="s">
        <v>1725</v>
      </c>
      <c r="C1658" s="186" t="s">
        <v>1726</v>
      </c>
      <c r="D1658" s="155" t="s">
        <v>1726</v>
      </c>
    </row>
    <row r="1659" spans="1:4" ht="12" customHeight="1">
      <c r="A1659" s="156"/>
      <c r="B1659" s="111" t="s">
        <v>1727</v>
      </c>
      <c r="C1659" s="9"/>
      <c r="D1659" s="190" t="s">
        <v>2050</v>
      </c>
    </row>
    <row r="1660" spans="1:4" ht="12" customHeight="1">
      <c r="A1660" s="156"/>
      <c r="B1660" s="111" t="s">
        <v>1729</v>
      </c>
      <c r="C1660" s="9"/>
      <c r="D1660" s="168" t="s">
        <v>2052</v>
      </c>
    </row>
    <row r="1661" spans="1:4" ht="12" customHeight="1" thickBot="1">
      <c r="A1661" s="159"/>
      <c r="B1661" s="170" t="s">
        <v>1731</v>
      </c>
      <c r="C1661" s="195"/>
      <c r="D1661" s="174">
        <v>119.2</v>
      </c>
    </row>
    <row r="1662" spans="1:4" ht="12" customHeight="1">
      <c r="A1662" s="167">
        <v>358</v>
      </c>
      <c r="B1662" s="129" t="s">
        <v>1725</v>
      </c>
      <c r="C1662" s="115" t="s">
        <v>1726</v>
      </c>
      <c r="D1662" s="181" t="s">
        <v>1726</v>
      </c>
    </row>
    <row r="1663" spans="1:4" ht="12" customHeight="1">
      <c r="A1663" s="156"/>
      <c r="B1663" s="111" t="s">
        <v>1727</v>
      </c>
      <c r="C1663" s="9"/>
      <c r="D1663" s="157" t="s">
        <v>2053</v>
      </c>
    </row>
    <row r="1664" spans="1:4" ht="12" customHeight="1">
      <c r="A1664" s="156"/>
      <c r="B1664" s="111" t="s">
        <v>1729</v>
      </c>
      <c r="C1664" s="9"/>
      <c r="D1664" s="157" t="s">
        <v>2054</v>
      </c>
    </row>
    <row r="1665" spans="1:4" ht="12" customHeight="1" thickBot="1">
      <c r="A1665" s="189"/>
      <c r="B1665" s="130" t="s">
        <v>1731</v>
      </c>
      <c r="C1665" s="223"/>
      <c r="D1665" s="224">
        <v>135.3</v>
      </c>
    </row>
    <row r="1666" spans="1:4" ht="12" customHeight="1">
      <c r="A1666" s="153">
        <v>359</v>
      </c>
      <c r="B1666" s="165" t="s">
        <v>1725</v>
      </c>
      <c r="C1666" s="186" t="s">
        <v>1726</v>
      </c>
      <c r="D1666" s="155" t="s">
        <v>1726</v>
      </c>
    </row>
    <row r="1667" spans="1:4" ht="12" customHeight="1">
      <c r="A1667" s="156"/>
      <c r="B1667" s="111" t="s">
        <v>1727</v>
      </c>
      <c r="C1667" s="9"/>
      <c r="D1667" s="157" t="s">
        <v>2053</v>
      </c>
    </row>
    <row r="1668" spans="1:4" ht="12" customHeight="1">
      <c r="A1668" s="156"/>
      <c r="B1668" s="111" t="s">
        <v>1729</v>
      </c>
      <c r="C1668" s="9"/>
      <c r="D1668" s="157" t="s">
        <v>1880</v>
      </c>
    </row>
    <row r="1669" spans="1:4" ht="12" customHeight="1" thickBot="1">
      <c r="A1669" s="159"/>
      <c r="B1669" s="170" t="s">
        <v>1731</v>
      </c>
      <c r="C1669" s="195"/>
      <c r="D1669" s="174">
        <v>136.1</v>
      </c>
    </row>
    <row r="1670" spans="1:4" ht="12" customHeight="1">
      <c r="A1670" s="167">
        <v>360</v>
      </c>
      <c r="B1670" s="129" t="s">
        <v>1725</v>
      </c>
      <c r="C1670" s="115" t="s">
        <v>1726</v>
      </c>
      <c r="D1670" s="181" t="s">
        <v>1726</v>
      </c>
    </row>
    <row r="1671" spans="1:4" ht="12" customHeight="1">
      <c r="A1671" s="156"/>
      <c r="B1671" s="111" t="s">
        <v>1727</v>
      </c>
      <c r="C1671" s="9"/>
      <c r="D1671" s="157" t="s">
        <v>2053</v>
      </c>
    </row>
    <row r="1672" spans="1:4" ht="12" customHeight="1">
      <c r="A1672" s="156"/>
      <c r="B1672" s="111" t="s">
        <v>1729</v>
      </c>
      <c r="C1672" s="9"/>
      <c r="D1672" s="157" t="s">
        <v>2055</v>
      </c>
    </row>
    <row r="1673" spans="1:4" ht="12" customHeight="1" thickBot="1">
      <c r="A1673" s="189"/>
      <c r="B1673" s="130" t="s">
        <v>1731</v>
      </c>
      <c r="C1673" s="223"/>
      <c r="D1673" s="224">
        <v>134.7</v>
      </c>
    </row>
    <row r="1674" spans="1:4" ht="12" customHeight="1">
      <c r="A1674" s="153">
        <v>361</v>
      </c>
      <c r="B1674" s="165" t="s">
        <v>1725</v>
      </c>
      <c r="C1674" s="186" t="s">
        <v>1726</v>
      </c>
      <c r="D1674" s="155" t="s">
        <v>1726</v>
      </c>
    </row>
    <row r="1675" spans="1:4" ht="12" customHeight="1">
      <c r="A1675" s="156"/>
      <c r="B1675" s="111" t="s">
        <v>1727</v>
      </c>
      <c r="C1675" s="9"/>
      <c r="D1675" s="157" t="s">
        <v>2053</v>
      </c>
    </row>
    <row r="1676" spans="1:4" ht="12" customHeight="1">
      <c r="A1676" s="156"/>
      <c r="B1676" s="111" t="s">
        <v>1729</v>
      </c>
      <c r="C1676" s="9"/>
      <c r="D1676" s="157" t="s">
        <v>2056</v>
      </c>
    </row>
    <row r="1677" spans="1:4" ht="12" customHeight="1" thickBot="1">
      <c r="A1677" s="159"/>
      <c r="B1677" s="170" t="s">
        <v>1731</v>
      </c>
      <c r="C1677" s="195"/>
      <c r="D1677" s="174">
        <v>136.1</v>
      </c>
    </row>
    <row r="1678" spans="1:4" ht="13.5" customHeight="1">
      <c r="A1678" s="167">
        <v>362</v>
      </c>
      <c r="B1678" s="129" t="s">
        <v>1725</v>
      </c>
      <c r="C1678" s="115" t="s">
        <v>1726</v>
      </c>
      <c r="D1678" s="181" t="s">
        <v>1726</v>
      </c>
    </row>
    <row r="1679" spans="1:4" ht="13.5" customHeight="1">
      <c r="A1679" s="156"/>
      <c r="B1679" s="111" t="s">
        <v>1727</v>
      </c>
      <c r="C1679" s="9"/>
      <c r="D1679" s="157" t="s">
        <v>2053</v>
      </c>
    </row>
    <row r="1680" spans="1:4" ht="13.5" customHeight="1">
      <c r="A1680" s="156"/>
      <c r="B1680" s="111" t="s">
        <v>1729</v>
      </c>
      <c r="C1680" s="9"/>
      <c r="D1680" s="157" t="s">
        <v>2057</v>
      </c>
    </row>
    <row r="1681" spans="1:4" ht="13.5" customHeight="1" thickBot="1">
      <c r="A1681" s="189"/>
      <c r="B1681" s="130" t="s">
        <v>1731</v>
      </c>
      <c r="C1681" s="223"/>
      <c r="D1681" s="224">
        <v>135.9</v>
      </c>
    </row>
    <row r="1682" spans="1:4" ht="12" customHeight="1">
      <c r="A1682" s="153">
        <v>363</v>
      </c>
      <c r="B1682" s="165" t="s">
        <v>1725</v>
      </c>
      <c r="C1682" s="186" t="s">
        <v>1726</v>
      </c>
      <c r="D1682" s="155" t="s">
        <v>1726</v>
      </c>
    </row>
    <row r="1683" spans="1:4" ht="12" customHeight="1">
      <c r="A1683" s="156"/>
      <c r="B1683" s="111" t="s">
        <v>1727</v>
      </c>
      <c r="C1683" s="9"/>
      <c r="D1683" s="157" t="s">
        <v>2050</v>
      </c>
    </row>
    <row r="1684" spans="1:4" ht="12" customHeight="1">
      <c r="A1684" s="156"/>
      <c r="B1684" s="111" t="s">
        <v>1729</v>
      </c>
      <c r="C1684" s="9"/>
      <c r="D1684" s="157" t="s">
        <v>2058</v>
      </c>
    </row>
    <row r="1685" spans="1:4" ht="12" customHeight="1" thickBot="1">
      <c r="A1685" s="159"/>
      <c r="B1685" s="170" t="s">
        <v>1731</v>
      </c>
      <c r="C1685" s="195"/>
      <c r="D1685" s="174">
        <v>157.87</v>
      </c>
    </row>
    <row r="1686" spans="1:4" ht="12" customHeight="1">
      <c r="A1686" s="167">
        <v>364</v>
      </c>
      <c r="B1686" s="129" t="s">
        <v>1725</v>
      </c>
      <c r="C1686" s="115" t="s">
        <v>1726</v>
      </c>
      <c r="D1686" s="181" t="s">
        <v>1726</v>
      </c>
    </row>
    <row r="1687" spans="1:4" ht="12" customHeight="1">
      <c r="A1687" s="156"/>
      <c r="B1687" s="111" t="s">
        <v>1727</v>
      </c>
      <c r="C1687" s="9"/>
      <c r="D1687" s="157" t="s">
        <v>2053</v>
      </c>
    </row>
    <row r="1688" spans="1:4" ht="12" customHeight="1">
      <c r="A1688" s="156"/>
      <c r="B1688" s="111" t="s">
        <v>1729</v>
      </c>
      <c r="C1688" s="9"/>
      <c r="D1688" s="157" t="s">
        <v>2059</v>
      </c>
    </row>
    <row r="1689" spans="1:4" ht="12" customHeight="1" thickBot="1">
      <c r="A1689" s="189"/>
      <c r="B1689" s="130" t="s">
        <v>1731</v>
      </c>
      <c r="C1689" s="223"/>
      <c r="D1689" s="224">
        <v>83.9</v>
      </c>
    </row>
    <row r="1690" spans="1:4" ht="12" customHeight="1">
      <c r="A1690" s="153">
        <v>365</v>
      </c>
      <c r="B1690" s="165" t="s">
        <v>1725</v>
      </c>
      <c r="C1690" s="186" t="s">
        <v>1726</v>
      </c>
      <c r="D1690" s="155" t="s">
        <v>1726</v>
      </c>
    </row>
    <row r="1691" spans="1:4" ht="12" customHeight="1">
      <c r="A1691" s="156"/>
      <c r="B1691" s="111" t="s">
        <v>1727</v>
      </c>
      <c r="C1691" s="9"/>
      <c r="D1691" s="157" t="s">
        <v>2053</v>
      </c>
    </row>
    <row r="1692" spans="1:4" ht="12" customHeight="1">
      <c r="A1692" s="156"/>
      <c r="B1692" s="111" t="s">
        <v>1729</v>
      </c>
      <c r="C1692" s="9"/>
      <c r="D1692" s="157" t="s">
        <v>2007</v>
      </c>
    </row>
    <row r="1693" spans="1:4" ht="12" customHeight="1" thickBot="1">
      <c r="A1693" s="159"/>
      <c r="B1693" s="170" t="s">
        <v>1731</v>
      </c>
      <c r="C1693" s="195"/>
      <c r="D1693" s="174">
        <v>121.2</v>
      </c>
    </row>
    <row r="1694" spans="1:4" ht="12" customHeight="1">
      <c r="A1694" s="167">
        <v>366</v>
      </c>
      <c r="B1694" s="129" t="s">
        <v>1725</v>
      </c>
      <c r="C1694" s="115" t="s">
        <v>1726</v>
      </c>
      <c r="D1694" s="181" t="s">
        <v>1726</v>
      </c>
    </row>
    <row r="1695" spans="1:4" ht="12" customHeight="1">
      <c r="A1695" s="156"/>
      <c r="B1695" s="111" t="s">
        <v>1727</v>
      </c>
      <c r="C1695" s="9"/>
      <c r="D1695" s="157" t="s">
        <v>2053</v>
      </c>
    </row>
    <row r="1696" spans="1:4" ht="12" customHeight="1">
      <c r="A1696" s="156"/>
      <c r="B1696" s="111" t="s">
        <v>1729</v>
      </c>
      <c r="C1696" s="9"/>
      <c r="D1696" s="157" t="s">
        <v>2061</v>
      </c>
    </row>
    <row r="1697" spans="1:4" ht="12" customHeight="1" thickBot="1">
      <c r="A1697" s="189"/>
      <c r="B1697" s="130" t="s">
        <v>1731</v>
      </c>
      <c r="C1697" s="223"/>
      <c r="D1697" s="224">
        <v>124.7</v>
      </c>
    </row>
    <row r="1698" spans="1:4" ht="12" customHeight="1">
      <c r="A1698" s="153">
        <v>367</v>
      </c>
      <c r="B1698" s="165" t="s">
        <v>1725</v>
      </c>
      <c r="C1698" s="186" t="s">
        <v>1726</v>
      </c>
      <c r="D1698" s="155" t="s">
        <v>1726</v>
      </c>
    </row>
    <row r="1699" spans="1:4" ht="12" customHeight="1">
      <c r="A1699" s="156"/>
      <c r="B1699" s="111" t="s">
        <v>1727</v>
      </c>
      <c r="C1699" s="9"/>
      <c r="D1699" s="157" t="s">
        <v>2053</v>
      </c>
    </row>
    <row r="1700" spans="1:4" ht="12" customHeight="1">
      <c r="A1700" s="156"/>
      <c r="B1700" s="111" t="s">
        <v>1729</v>
      </c>
      <c r="C1700" s="9"/>
      <c r="D1700" s="157" t="s">
        <v>2062</v>
      </c>
    </row>
    <row r="1701" spans="1:4" ht="12" customHeight="1" thickBot="1">
      <c r="A1701" s="159"/>
      <c r="B1701" s="170" t="s">
        <v>1731</v>
      </c>
      <c r="C1701" s="195"/>
      <c r="D1701" s="174">
        <v>48.3</v>
      </c>
    </row>
    <row r="1702" spans="1:4" ht="12" customHeight="1">
      <c r="A1702" s="153">
        <v>368</v>
      </c>
      <c r="B1702" s="165" t="s">
        <v>1725</v>
      </c>
      <c r="C1702" s="186" t="s">
        <v>1726</v>
      </c>
      <c r="D1702" s="155" t="s">
        <v>1726</v>
      </c>
    </row>
    <row r="1703" spans="1:4" ht="12" customHeight="1">
      <c r="A1703" s="156"/>
      <c r="B1703" s="111" t="s">
        <v>1727</v>
      </c>
      <c r="C1703" s="9"/>
      <c r="D1703" s="157" t="s">
        <v>2053</v>
      </c>
    </row>
    <row r="1704" spans="1:4" ht="12" customHeight="1">
      <c r="A1704" s="156"/>
      <c r="B1704" s="111" t="s">
        <v>1729</v>
      </c>
      <c r="C1704" s="9"/>
      <c r="D1704" s="157" t="s">
        <v>2063</v>
      </c>
    </row>
    <row r="1705" spans="1:4" ht="12" customHeight="1" thickBot="1">
      <c r="A1705" s="159"/>
      <c r="B1705" s="170" t="s">
        <v>1731</v>
      </c>
      <c r="C1705" s="195"/>
      <c r="D1705" s="174">
        <v>99.4</v>
      </c>
    </row>
    <row r="1706" spans="1:4" ht="12" customHeight="1">
      <c r="A1706" s="167">
        <v>369</v>
      </c>
      <c r="B1706" s="129" t="s">
        <v>1725</v>
      </c>
      <c r="C1706" s="115" t="s">
        <v>1726</v>
      </c>
      <c r="D1706" s="181" t="s">
        <v>1726</v>
      </c>
    </row>
    <row r="1707" spans="1:4" ht="12" customHeight="1">
      <c r="A1707" s="156"/>
      <c r="B1707" s="111" t="s">
        <v>1727</v>
      </c>
      <c r="C1707" s="9"/>
      <c r="D1707" s="157" t="s">
        <v>2053</v>
      </c>
    </row>
    <row r="1708" spans="1:4" ht="12" customHeight="1">
      <c r="A1708" s="156"/>
      <c r="B1708" s="111" t="s">
        <v>1729</v>
      </c>
      <c r="C1708" s="9"/>
      <c r="D1708" s="157" t="s">
        <v>2064</v>
      </c>
    </row>
    <row r="1709" spans="1:4" ht="12" customHeight="1" thickBot="1">
      <c r="A1709" s="189"/>
      <c r="B1709" s="130" t="s">
        <v>1731</v>
      </c>
      <c r="C1709" s="223"/>
      <c r="D1709" s="224">
        <v>73</v>
      </c>
    </row>
    <row r="1710" spans="1:4" ht="12" customHeight="1">
      <c r="A1710" s="153">
        <v>370</v>
      </c>
      <c r="B1710" s="165" t="s">
        <v>1725</v>
      </c>
      <c r="C1710" s="186" t="s">
        <v>1726</v>
      </c>
      <c r="D1710" s="155" t="s">
        <v>1726</v>
      </c>
    </row>
    <row r="1711" spans="1:4" ht="12" customHeight="1">
      <c r="A1711" s="156"/>
      <c r="B1711" s="111" t="s">
        <v>1727</v>
      </c>
      <c r="C1711" s="9"/>
      <c r="D1711" s="157" t="s">
        <v>2053</v>
      </c>
    </row>
    <row r="1712" spans="1:4" ht="12" customHeight="1">
      <c r="A1712" s="156"/>
      <c r="B1712" s="111" t="s">
        <v>1729</v>
      </c>
      <c r="C1712" s="9"/>
      <c r="D1712" s="157" t="s">
        <v>2065</v>
      </c>
    </row>
    <row r="1713" spans="1:4" ht="12" customHeight="1" thickBot="1">
      <c r="A1713" s="159"/>
      <c r="B1713" s="170" t="s">
        <v>1731</v>
      </c>
      <c r="C1713" s="195"/>
      <c r="D1713" s="174">
        <v>75.5</v>
      </c>
    </row>
    <row r="1714" spans="1:4" ht="12" customHeight="1">
      <c r="A1714" s="167">
        <v>371</v>
      </c>
      <c r="B1714" s="129" t="s">
        <v>1725</v>
      </c>
      <c r="C1714" s="115" t="s">
        <v>1726</v>
      </c>
      <c r="D1714" s="181" t="s">
        <v>1726</v>
      </c>
    </row>
    <row r="1715" spans="1:4" ht="12" customHeight="1">
      <c r="A1715" s="156"/>
      <c r="B1715" s="111" t="s">
        <v>1727</v>
      </c>
      <c r="C1715" s="9"/>
      <c r="D1715" s="157" t="s">
        <v>2053</v>
      </c>
    </row>
    <row r="1716" spans="1:4" ht="12" customHeight="1">
      <c r="A1716" s="156"/>
      <c r="B1716" s="111" t="s">
        <v>1729</v>
      </c>
      <c r="C1716" s="9"/>
      <c r="D1716" s="231" t="s">
        <v>2066</v>
      </c>
    </row>
    <row r="1717" spans="1:4" ht="12" customHeight="1" thickBot="1">
      <c r="A1717" s="189"/>
      <c r="B1717" s="130" t="s">
        <v>1731</v>
      </c>
      <c r="C1717" s="223"/>
      <c r="D1717" s="224">
        <v>50.8</v>
      </c>
    </row>
    <row r="1718" spans="1:4" ht="12" customHeight="1">
      <c r="A1718" s="153">
        <v>372</v>
      </c>
      <c r="B1718" s="165" t="s">
        <v>1725</v>
      </c>
      <c r="C1718" s="186" t="s">
        <v>1726</v>
      </c>
      <c r="D1718" s="155" t="s">
        <v>1726</v>
      </c>
    </row>
    <row r="1719" spans="1:4" ht="12" customHeight="1">
      <c r="A1719" s="156"/>
      <c r="B1719" s="111" t="s">
        <v>1727</v>
      </c>
      <c r="C1719" s="9"/>
      <c r="D1719" s="157" t="s">
        <v>2053</v>
      </c>
    </row>
    <row r="1720" spans="1:4" ht="12" customHeight="1">
      <c r="A1720" s="156"/>
      <c r="B1720" s="111" t="s">
        <v>1729</v>
      </c>
      <c r="C1720" s="9"/>
      <c r="D1720" s="157" t="s">
        <v>2067</v>
      </c>
    </row>
    <row r="1721" spans="1:4" ht="12" customHeight="1" thickBot="1">
      <c r="A1721" s="159"/>
      <c r="B1721" s="170" t="s">
        <v>1731</v>
      </c>
      <c r="C1721" s="195"/>
      <c r="D1721" s="174">
        <v>29.2</v>
      </c>
    </row>
    <row r="1722" spans="1:4" ht="12" customHeight="1">
      <c r="A1722" s="167">
        <v>373</v>
      </c>
      <c r="B1722" s="129" t="s">
        <v>1725</v>
      </c>
      <c r="C1722" s="115" t="s">
        <v>1726</v>
      </c>
      <c r="D1722" s="181" t="s">
        <v>1726</v>
      </c>
    </row>
    <row r="1723" spans="1:4" ht="12" customHeight="1">
      <c r="A1723" s="156"/>
      <c r="B1723" s="111" t="s">
        <v>1727</v>
      </c>
      <c r="C1723" s="9"/>
      <c r="D1723" s="157" t="s">
        <v>2053</v>
      </c>
    </row>
    <row r="1724" spans="1:4" ht="12" customHeight="1">
      <c r="A1724" s="156"/>
      <c r="B1724" s="111" t="s">
        <v>1729</v>
      </c>
      <c r="C1724" s="9"/>
      <c r="D1724" s="157" t="s">
        <v>2068</v>
      </c>
    </row>
    <row r="1725" spans="1:4" ht="12" customHeight="1" thickBot="1">
      <c r="A1725" s="189"/>
      <c r="B1725" s="130" t="s">
        <v>1731</v>
      </c>
      <c r="C1725" s="223"/>
      <c r="D1725" s="224">
        <v>126.8</v>
      </c>
    </row>
    <row r="1726" spans="1:4" ht="12" customHeight="1">
      <c r="A1726" s="153">
        <v>374</v>
      </c>
      <c r="B1726" s="165" t="s">
        <v>1725</v>
      </c>
      <c r="C1726" s="186" t="s">
        <v>1726</v>
      </c>
      <c r="D1726" s="155" t="s">
        <v>1726</v>
      </c>
    </row>
    <row r="1727" spans="1:4" ht="12" customHeight="1">
      <c r="A1727" s="156"/>
      <c r="B1727" s="111" t="s">
        <v>1727</v>
      </c>
      <c r="C1727" s="9"/>
      <c r="D1727" s="157" t="s">
        <v>2053</v>
      </c>
    </row>
    <row r="1728" spans="1:4" ht="12" customHeight="1">
      <c r="A1728" s="156"/>
      <c r="B1728" s="111" t="s">
        <v>1729</v>
      </c>
      <c r="C1728" s="9"/>
      <c r="D1728" s="157" t="s">
        <v>2069</v>
      </c>
    </row>
    <row r="1729" spans="1:4" ht="12" customHeight="1" thickBot="1">
      <c r="A1729" s="159"/>
      <c r="B1729" s="170" t="s">
        <v>1731</v>
      </c>
      <c r="C1729" s="195"/>
      <c r="D1729" s="174">
        <v>123.3</v>
      </c>
    </row>
    <row r="1730" spans="1:4" ht="12" customHeight="1">
      <c r="A1730" s="167">
        <v>375</v>
      </c>
      <c r="B1730" s="129" t="s">
        <v>1725</v>
      </c>
      <c r="C1730" s="115" t="s">
        <v>1726</v>
      </c>
      <c r="D1730" s="181" t="s">
        <v>1726</v>
      </c>
    </row>
    <row r="1731" spans="1:4" ht="12" customHeight="1">
      <c r="A1731" s="156"/>
      <c r="B1731" s="111" t="s">
        <v>1727</v>
      </c>
      <c r="C1731" s="9"/>
      <c r="D1731" s="157" t="s">
        <v>2053</v>
      </c>
    </row>
    <row r="1732" spans="1:4" ht="12" customHeight="1">
      <c r="A1732" s="156"/>
      <c r="B1732" s="111" t="s">
        <v>1729</v>
      </c>
      <c r="C1732" s="9"/>
      <c r="D1732" s="157" t="s">
        <v>2070</v>
      </c>
    </row>
    <row r="1733" spans="1:4" ht="12" customHeight="1" thickBot="1">
      <c r="A1733" s="189"/>
      <c r="B1733" s="130" t="s">
        <v>1731</v>
      </c>
      <c r="C1733" s="223"/>
      <c r="D1733" s="224">
        <v>854.4</v>
      </c>
    </row>
    <row r="1734" spans="1:4" ht="12" customHeight="1">
      <c r="A1734" s="153">
        <v>376</v>
      </c>
      <c r="B1734" s="165" t="s">
        <v>1725</v>
      </c>
      <c r="C1734" s="186" t="s">
        <v>1726</v>
      </c>
      <c r="D1734" s="155" t="s">
        <v>1726</v>
      </c>
    </row>
    <row r="1735" spans="1:4" ht="12" customHeight="1">
      <c r="A1735" s="156"/>
      <c r="B1735" s="111" t="s">
        <v>1727</v>
      </c>
      <c r="C1735" s="9"/>
      <c r="D1735" s="157" t="s">
        <v>2053</v>
      </c>
    </row>
    <row r="1736" spans="1:4" ht="12" customHeight="1">
      <c r="A1736" s="156"/>
      <c r="B1736" s="111" t="s">
        <v>1729</v>
      </c>
      <c r="C1736" s="9"/>
      <c r="D1736" s="157" t="s">
        <v>2071</v>
      </c>
    </row>
    <row r="1737" spans="1:4" ht="12" customHeight="1" thickBot="1">
      <c r="A1737" s="159"/>
      <c r="B1737" s="170" t="s">
        <v>1731</v>
      </c>
      <c r="C1737" s="195"/>
      <c r="D1737" s="174">
        <v>858.9</v>
      </c>
    </row>
    <row r="1738" spans="1:4" ht="12" customHeight="1">
      <c r="A1738" s="167">
        <v>377</v>
      </c>
      <c r="B1738" s="129" t="s">
        <v>1725</v>
      </c>
      <c r="C1738" s="115" t="s">
        <v>1726</v>
      </c>
      <c r="D1738" s="181" t="s">
        <v>1726</v>
      </c>
    </row>
    <row r="1739" spans="1:4" ht="12" customHeight="1">
      <c r="A1739" s="156"/>
      <c r="B1739" s="111" t="s">
        <v>1727</v>
      </c>
      <c r="C1739" s="9"/>
      <c r="D1739" s="157" t="s">
        <v>2053</v>
      </c>
    </row>
    <row r="1740" spans="1:4" ht="12" customHeight="1">
      <c r="A1740" s="156"/>
      <c r="B1740" s="111" t="s">
        <v>1729</v>
      </c>
      <c r="C1740" s="9"/>
      <c r="D1740" s="157" t="s">
        <v>2072</v>
      </c>
    </row>
    <row r="1741" spans="1:4" ht="12" customHeight="1" thickBot="1">
      <c r="A1741" s="189"/>
      <c r="B1741" s="130" t="s">
        <v>1731</v>
      </c>
      <c r="C1741" s="223"/>
      <c r="D1741" s="224">
        <v>851.9</v>
      </c>
    </row>
    <row r="1742" spans="1:4" ht="12" customHeight="1">
      <c r="A1742" s="153">
        <v>378</v>
      </c>
      <c r="B1742" s="165" t="s">
        <v>1725</v>
      </c>
      <c r="C1742" s="186" t="s">
        <v>1726</v>
      </c>
      <c r="D1742" s="155" t="s">
        <v>1726</v>
      </c>
    </row>
    <row r="1743" spans="1:4" ht="12" customHeight="1">
      <c r="A1743" s="156"/>
      <c r="B1743" s="111" t="s">
        <v>1727</v>
      </c>
      <c r="C1743" s="9"/>
      <c r="D1743" s="157" t="s">
        <v>2053</v>
      </c>
    </row>
    <row r="1744" spans="1:4" ht="12" customHeight="1">
      <c r="A1744" s="156"/>
      <c r="B1744" s="111" t="s">
        <v>1729</v>
      </c>
      <c r="C1744" s="9"/>
      <c r="D1744" s="157" t="s">
        <v>2073</v>
      </c>
    </row>
    <row r="1745" spans="1:4" ht="12" customHeight="1" thickBot="1">
      <c r="A1745" s="159"/>
      <c r="B1745" s="170" t="s">
        <v>1731</v>
      </c>
      <c r="C1745" s="195"/>
      <c r="D1745" s="174">
        <v>856.3</v>
      </c>
    </row>
    <row r="1746" spans="1:4" ht="12" customHeight="1">
      <c r="A1746" s="167">
        <v>379</v>
      </c>
      <c r="B1746" s="129" t="s">
        <v>1725</v>
      </c>
      <c r="C1746" s="115" t="s">
        <v>1726</v>
      </c>
      <c r="D1746" s="181" t="s">
        <v>1726</v>
      </c>
    </row>
    <row r="1747" spans="1:4" ht="12" customHeight="1">
      <c r="A1747" s="156"/>
      <c r="B1747" s="111" t="s">
        <v>1727</v>
      </c>
      <c r="C1747" s="9"/>
      <c r="D1747" s="157" t="s">
        <v>2050</v>
      </c>
    </row>
    <row r="1748" spans="1:4" ht="12" customHeight="1">
      <c r="A1748" s="156"/>
      <c r="B1748" s="111" t="s">
        <v>1729</v>
      </c>
      <c r="C1748" s="9"/>
      <c r="D1748" s="157" t="s">
        <v>1971</v>
      </c>
    </row>
    <row r="1749" spans="1:4" ht="12" customHeight="1" thickBot="1">
      <c r="A1749" s="189"/>
      <c r="B1749" s="130" t="s">
        <v>1731</v>
      </c>
      <c r="C1749" s="223"/>
      <c r="D1749" s="224">
        <v>135.8</v>
      </c>
    </row>
    <row r="1750" spans="1:4" ht="12" customHeight="1">
      <c r="A1750" s="212">
        <v>380</v>
      </c>
      <c r="B1750" s="165" t="s">
        <v>1725</v>
      </c>
      <c r="C1750" s="186" t="s">
        <v>1726</v>
      </c>
      <c r="D1750" s="155" t="s">
        <v>1726</v>
      </c>
    </row>
    <row r="1751" spans="1:4" ht="12" customHeight="1">
      <c r="A1751" s="189"/>
      <c r="B1751" s="111" t="s">
        <v>1727</v>
      </c>
      <c r="C1751" s="148"/>
      <c r="D1751" s="157" t="s">
        <v>2050</v>
      </c>
    </row>
    <row r="1752" spans="1:4" ht="12" customHeight="1">
      <c r="A1752" s="189"/>
      <c r="B1752" s="111" t="s">
        <v>1729</v>
      </c>
      <c r="C1752" s="148"/>
      <c r="D1752" s="157" t="s">
        <v>1861</v>
      </c>
    </row>
    <row r="1753" spans="1:4" ht="12" customHeight="1" thickBot="1">
      <c r="A1753" s="159"/>
      <c r="B1753" s="170" t="s">
        <v>1731</v>
      </c>
      <c r="C1753" s="227"/>
      <c r="D1753" s="228">
        <v>135.7</v>
      </c>
    </row>
    <row r="1754" spans="1:4" ht="12" customHeight="1">
      <c r="A1754" s="167">
        <v>381</v>
      </c>
      <c r="B1754" s="129" t="s">
        <v>1725</v>
      </c>
      <c r="C1754" s="115" t="s">
        <v>1726</v>
      </c>
      <c r="D1754" s="181" t="s">
        <v>1726</v>
      </c>
    </row>
    <row r="1755" spans="1:4" ht="12" customHeight="1">
      <c r="A1755" s="167"/>
      <c r="B1755" s="111" t="s">
        <v>1727</v>
      </c>
      <c r="C1755" s="145"/>
      <c r="D1755" s="190" t="s">
        <v>2074</v>
      </c>
    </row>
    <row r="1756" spans="1:4" ht="12" customHeight="1">
      <c r="A1756" s="167"/>
      <c r="B1756" s="111" t="s">
        <v>1729</v>
      </c>
      <c r="C1756" s="145"/>
      <c r="D1756" s="168" t="s">
        <v>2075</v>
      </c>
    </row>
    <row r="1757" spans="1:4" ht="12" customHeight="1" thickBot="1">
      <c r="A1757" s="175"/>
      <c r="B1757" s="130" t="s">
        <v>1731</v>
      </c>
      <c r="C1757" s="229"/>
      <c r="D1757" s="230">
        <v>18</v>
      </c>
    </row>
    <row r="1758" spans="1:4" ht="12" customHeight="1">
      <c r="A1758" s="153">
        <v>382</v>
      </c>
      <c r="B1758" s="165" t="s">
        <v>1725</v>
      </c>
      <c r="C1758" s="186" t="s">
        <v>1726</v>
      </c>
      <c r="D1758" s="232" t="s">
        <v>1726</v>
      </c>
    </row>
    <row r="1759" spans="1:4" ht="12" customHeight="1">
      <c r="A1759" s="156"/>
      <c r="B1759" s="111" t="s">
        <v>1727</v>
      </c>
      <c r="C1759" s="9"/>
      <c r="D1759" s="192" t="s">
        <v>2076</v>
      </c>
    </row>
    <row r="1760" spans="1:4" ht="12" customHeight="1">
      <c r="A1760" s="156"/>
      <c r="B1760" s="111" t="s">
        <v>1729</v>
      </c>
      <c r="C1760" s="9"/>
      <c r="D1760" s="193" t="s">
        <v>2077</v>
      </c>
    </row>
    <row r="1761" spans="1:4" ht="12" customHeight="1" thickBot="1">
      <c r="A1761" s="159"/>
      <c r="B1761" s="170" t="s">
        <v>1731</v>
      </c>
      <c r="C1761" s="195"/>
      <c r="D1761" s="174">
        <v>379.4</v>
      </c>
    </row>
    <row r="1762" spans="1:4" ht="12" customHeight="1">
      <c r="A1762" s="167">
        <v>383</v>
      </c>
      <c r="B1762" s="129" t="s">
        <v>1725</v>
      </c>
      <c r="C1762" s="115" t="s">
        <v>1726</v>
      </c>
      <c r="D1762" s="181" t="s">
        <v>1726</v>
      </c>
    </row>
    <row r="1763" spans="1:4" ht="12" customHeight="1">
      <c r="A1763" s="156"/>
      <c r="B1763" s="111" t="s">
        <v>1727</v>
      </c>
      <c r="C1763" s="9"/>
      <c r="D1763" s="192" t="s">
        <v>2076</v>
      </c>
    </row>
    <row r="1764" spans="1:4" ht="12" customHeight="1">
      <c r="A1764" s="156"/>
      <c r="B1764" s="111" t="s">
        <v>1729</v>
      </c>
      <c r="C1764" s="9"/>
      <c r="D1764" s="193" t="s">
        <v>2078</v>
      </c>
    </row>
    <row r="1765" spans="1:4" ht="12" customHeight="1" thickBot="1">
      <c r="A1765" s="189"/>
      <c r="B1765" s="130" t="s">
        <v>1731</v>
      </c>
      <c r="C1765" s="223"/>
      <c r="D1765" s="224">
        <v>130</v>
      </c>
    </row>
    <row r="1766" spans="1:4" ht="12" customHeight="1">
      <c r="A1766" s="153">
        <v>384</v>
      </c>
      <c r="B1766" s="165" t="s">
        <v>1725</v>
      </c>
      <c r="C1766" s="186" t="s">
        <v>1726</v>
      </c>
      <c r="D1766" s="155" t="s">
        <v>1726</v>
      </c>
    </row>
    <row r="1767" spans="1:4" ht="12" customHeight="1">
      <c r="A1767" s="156"/>
      <c r="B1767" s="111" t="s">
        <v>1727</v>
      </c>
      <c r="C1767" s="9"/>
      <c r="D1767" s="192" t="s">
        <v>2076</v>
      </c>
    </row>
    <row r="1768" spans="1:4" ht="12" customHeight="1">
      <c r="A1768" s="156"/>
      <c r="B1768" s="111" t="s">
        <v>1729</v>
      </c>
      <c r="C1768" s="9"/>
      <c r="D1768" s="193" t="s">
        <v>2079</v>
      </c>
    </row>
    <row r="1769" spans="1:4" ht="12" customHeight="1" thickBot="1">
      <c r="A1769" s="159"/>
      <c r="B1769" s="170" t="s">
        <v>1731</v>
      </c>
      <c r="C1769" s="195"/>
      <c r="D1769" s="174">
        <v>371.3</v>
      </c>
    </row>
    <row r="1770" spans="1:4" ht="12" customHeight="1">
      <c r="A1770" s="167">
        <v>385</v>
      </c>
      <c r="B1770" s="129" t="s">
        <v>1725</v>
      </c>
      <c r="C1770" s="115" t="s">
        <v>1726</v>
      </c>
      <c r="D1770" s="181" t="s">
        <v>1726</v>
      </c>
    </row>
    <row r="1771" spans="1:4" ht="12" customHeight="1">
      <c r="A1771" s="156"/>
      <c r="B1771" s="111" t="s">
        <v>1727</v>
      </c>
      <c r="C1771" s="9"/>
      <c r="D1771" s="192" t="s">
        <v>2076</v>
      </c>
    </row>
    <row r="1772" spans="1:4" ht="12" customHeight="1">
      <c r="A1772" s="156"/>
      <c r="B1772" s="111" t="s">
        <v>1729</v>
      </c>
      <c r="C1772" s="9"/>
      <c r="D1772" s="193" t="s">
        <v>2080</v>
      </c>
    </row>
    <row r="1773" spans="1:4" ht="12" customHeight="1" thickBot="1">
      <c r="A1773" s="189"/>
      <c r="B1773" s="130" t="s">
        <v>1731</v>
      </c>
      <c r="C1773" s="223"/>
      <c r="D1773" s="224">
        <v>175</v>
      </c>
    </row>
    <row r="1774" spans="1:4" ht="12" customHeight="1">
      <c r="A1774" s="153">
        <v>386</v>
      </c>
      <c r="B1774" s="165" t="s">
        <v>1725</v>
      </c>
      <c r="C1774" s="186" t="s">
        <v>1726</v>
      </c>
      <c r="D1774" s="155" t="s">
        <v>1726</v>
      </c>
    </row>
    <row r="1775" spans="1:4" ht="12" customHeight="1">
      <c r="A1775" s="156"/>
      <c r="B1775" s="111" t="s">
        <v>1727</v>
      </c>
      <c r="C1775" s="9"/>
      <c r="D1775" s="192" t="s">
        <v>2076</v>
      </c>
    </row>
    <row r="1776" spans="1:4" ht="12" customHeight="1">
      <c r="A1776" s="156"/>
      <c r="B1776" s="111" t="s">
        <v>1729</v>
      </c>
      <c r="C1776" s="9"/>
      <c r="D1776" s="193" t="s">
        <v>2081</v>
      </c>
    </row>
    <row r="1777" spans="1:4" ht="12" customHeight="1" thickBot="1">
      <c r="A1777" s="159"/>
      <c r="B1777" s="170" t="s">
        <v>1731</v>
      </c>
      <c r="C1777" s="195"/>
      <c r="D1777" s="174">
        <v>130.3</v>
      </c>
    </row>
    <row r="1778" spans="1:4" ht="12" customHeight="1">
      <c r="A1778" s="167">
        <v>387</v>
      </c>
      <c r="B1778" s="129" t="s">
        <v>1725</v>
      </c>
      <c r="C1778" s="115" t="s">
        <v>1726</v>
      </c>
      <c r="D1778" s="181" t="s">
        <v>1726</v>
      </c>
    </row>
    <row r="1779" spans="1:4" ht="12" customHeight="1">
      <c r="A1779" s="156"/>
      <c r="B1779" s="111" t="s">
        <v>1727</v>
      </c>
      <c r="C1779" s="9"/>
      <c r="D1779" s="192" t="s">
        <v>2076</v>
      </c>
    </row>
    <row r="1780" spans="1:4" ht="12" customHeight="1">
      <c r="A1780" s="156"/>
      <c r="B1780" s="111" t="s">
        <v>1729</v>
      </c>
      <c r="C1780" s="9"/>
      <c r="D1780" s="193" t="s">
        <v>2082</v>
      </c>
    </row>
    <row r="1781" spans="1:4" ht="12" customHeight="1" thickBot="1">
      <c r="A1781" s="189"/>
      <c r="B1781" s="130" t="s">
        <v>1731</v>
      </c>
      <c r="C1781" s="223"/>
      <c r="D1781" s="224">
        <v>489.6</v>
      </c>
    </row>
    <row r="1782" spans="1:4" ht="12" customHeight="1">
      <c r="A1782" s="153">
        <v>388</v>
      </c>
      <c r="B1782" s="165" t="s">
        <v>1725</v>
      </c>
      <c r="C1782" s="186" t="s">
        <v>1726</v>
      </c>
      <c r="D1782" s="155" t="s">
        <v>1726</v>
      </c>
    </row>
    <row r="1783" spans="1:4" ht="12" customHeight="1">
      <c r="A1783" s="156"/>
      <c r="B1783" s="111" t="s">
        <v>1727</v>
      </c>
      <c r="C1783" s="9"/>
      <c r="D1783" s="157" t="s">
        <v>2083</v>
      </c>
    </row>
    <row r="1784" spans="1:4" ht="12" customHeight="1">
      <c r="A1784" s="156"/>
      <c r="B1784" s="111" t="s">
        <v>1729</v>
      </c>
      <c r="C1784" s="9"/>
      <c r="D1784" s="157" t="s">
        <v>1838</v>
      </c>
    </row>
    <row r="1785" spans="1:4" ht="12" customHeight="1" thickBot="1">
      <c r="A1785" s="159"/>
      <c r="B1785" s="170" t="s">
        <v>1731</v>
      </c>
      <c r="C1785" s="195"/>
      <c r="D1785" s="174">
        <v>376.4</v>
      </c>
    </row>
    <row r="1786" spans="1:4" ht="12" customHeight="1">
      <c r="A1786" s="167">
        <v>389</v>
      </c>
      <c r="B1786" s="129" t="s">
        <v>1725</v>
      </c>
      <c r="C1786" s="115" t="s">
        <v>1726</v>
      </c>
      <c r="D1786" s="181" t="s">
        <v>1726</v>
      </c>
    </row>
    <row r="1787" spans="1:4" ht="12" customHeight="1">
      <c r="A1787" s="156"/>
      <c r="B1787" s="111" t="s">
        <v>1727</v>
      </c>
      <c r="C1787" s="9"/>
      <c r="D1787" s="157" t="s">
        <v>2083</v>
      </c>
    </row>
    <row r="1788" spans="1:4" ht="12" customHeight="1">
      <c r="A1788" s="156"/>
      <c r="B1788" s="111" t="s">
        <v>1729</v>
      </c>
      <c r="C1788" s="9"/>
      <c r="D1788" s="157" t="s">
        <v>1840</v>
      </c>
    </row>
    <row r="1789" spans="1:4" ht="12" customHeight="1" thickBot="1">
      <c r="A1789" s="189"/>
      <c r="B1789" s="130" t="s">
        <v>1731</v>
      </c>
      <c r="C1789" s="223"/>
      <c r="D1789" s="224">
        <v>370</v>
      </c>
    </row>
    <row r="1790" spans="1:4" ht="12" customHeight="1">
      <c r="A1790" s="153">
        <v>390</v>
      </c>
      <c r="B1790" s="165" t="s">
        <v>1725</v>
      </c>
      <c r="C1790" s="186" t="s">
        <v>1726</v>
      </c>
      <c r="D1790" s="155" t="s">
        <v>1726</v>
      </c>
    </row>
    <row r="1791" spans="1:4" ht="12" customHeight="1">
      <c r="A1791" s="156"/>
      <c r="B1791" s="111" t="s">
        <v>1727</v>
      </c>
      <c r="C1791" s="9"/>
      <c r="D1791" s="157" t="s">
        <v>2083</v>
      </c>
    </row>
    <row r="1792" spans="1:4" ht="12" customHeight="1">
      <c r="A1792" s="156"/>
      <c r="B1792" s="111" t="s">
        <v>1729</v>
      </c>
      <c r="C1792" s="9"/>
      <c r="D1792" s="157" t="s">
        <v>1842</v>
      </c>
    </row>
    <row r="1793" spans="1:4" ht="12" customHeight="1" thickBot="1">
      <c r="A1793" s="159"/>
      <c r="B1793" s="170" t="s">
        <v>1731</v>
      </c>
      <c r="C1793" s="195"/>
      <c r="D1793" s="174">
        <v>373</v>
      </c>
    </row>
    <row r="1794" spans="1:4" ht="12" customHeight="1">
      <c r="A1794" s="167">
        <v>391</v>
      </c>
      <c r="B1794" s="129" t="s">
        <v>1725</v>
      </c>
      <c r="C1794" s="115" t="s">
        <v>1726</v>
      </c>
      <c r="D1794" s="181" t="s">
        <v>1726</v>
      </c>
    </row>
    <row r="1795" spans="1:4" ht="12" customHeight="1">
      <c r="A1795" s="156"/>
      <c r="B1795" s="111" t="s">
        <v>1727</v>
      </c>
      <c r="C1795" s="9"/>
      <c r="D1795" s="157" t="s">
        <v>2083</v>
      </c>
    </row>
    <row r="1796" spans="1:4" ht="12" customHeight="1">
      <c r="A1796" s="156"/>
      <c r="B1796" s="111" t="s">
        <v>1729</v>
      </c>
      <c r="C1796" s="9"/>
      <c r="D1796" s="157" t="s">
        <v>2084</v>
      </c>
    </row>
    <row r="1797" spans="1:4" ht="12" customHeight="1" thickBot="1">
      <c r="A1797" s="189"/>
      <c r="B1797" s="130" t="s">
        <v>1731</v>
      </c>
      <c r="C1797" s="223"/>
      <c r="D1797" s="224">
        <v>130</v>
      </c>
    </row>
    <row r="1798" spans="1:4" ht="12" customHeight="1">
      <c r="A1798" s="153">
        <v>392</v>
      </c>
      <c r="B1798" s="165" t="s">
        <v>1725</v>
      </c>
      <c r="C1798" s="186" t="s">
        <v>1726</v>
      </c>
      <c r="D1798" s="155" t="s">
        <v>1726</v>
      </c>
    </row>
    <row r="1799" spans="1:4" ht="12" customHeight="1">
      <c r="A1799" s="156"/>
      <c r="B1799" s="111" t="s">
        <v>1727</v>
      </c>
      <c r="C1799" s="9"/>
      <c r="D1799" s="157" t="s">
        <v>2085</v>
      </c>
    </row>
    <row r="1800" spans="1:4" ht="12" customHeight="1">
      <c r="A1800" s="156"/>
      <c r="B1800" s="111" t="s">
        <v>1729</v>
      </c>
      <c r="C1800" s="9"/>
      <c r="D1800" s="157" t="s">
        <v>2086</v>
      </c>
    </row>
    <row r="1801" spans="1:4" ht="12" customHeight="1" thickBot="1">
      <c r="A1801" s="159"/>
      <c r="B1801" s="170" t="s">
        <v>1731</v>
      </c>
      <c r="C1801" s="195"/>
      <c r="D1801" s="174">
        <v>31.3</v>
      </c>
    </row>
    <row r="1802" spans="1:4" ht="12" customHeight="1">
      <c r="A1802" s="167">
        <v>393</v>
      </c>
      <c r="B1802" s="129" t="s">
        <v>1725</v>
      </c>
      <c r="C1802" s="115" t="s">
        <v>1726</v>
      </c>
      <c r="D1802" s="181" t="s">
        <v>1726</v>
      </c>
    </row>
    <row r="1803" spans="1:4" ht="12" customHeight="1">
      <c r="A1803" s="156"/>
      <c r="B1803" s="111" t="s">
        <v>1727</v>
      </c>
      <c r="C1803" s="9"/>
      <c r="D1803" s="157" t="s">
        <v>2085</v>
      </c>
    </row>
    <row r="1804" spans="1:4" ht="12" customHeight="1">
      <c r="A1804" s="156"/>
      <c r="B1804" s="111" t="s">
        <v>1729</v>
      </c>
      <c r="C1804" s="9"/>
      <c r="D1804" s="157" t="s">
        <v>2087</v>
      </c>
    </row>
    <row r="1805" spans="1:4" ht="12" customHeight="1" thickBot="1">
      <c r="A1805" s="189"/>
      <c r="B1805" s="130" t="s">
        <v>1731</v>
      </c>
      <c r="C1805" s="223"/>
      <c r="D1805" s="224">
        <v>207.8</v>
      </c>
    </row>
    <row r="1806" spans="1:4" ht="12" customHeight="1">
      <c r="A1806" s="153">
        <v>394</v>
      </c>
      <c r="B1806" s="165" t="s">
        <v>1725</v>
      </c>
      <c r="C1806" s="186" t="s">
        <v>1726</v>
      </c>
      <c r="D1806" s="155" t="s">
        <v>1726</v>
      </c>
    </row>
    <row r="1807" spans="1:4" ht="12" customHeight="1">
      <c r="A1807" s="156"/>
      <c r="B1807" s="111" t="s">
        <v>1727</v>
      </c>
      <c r="C1807" s="9"/>
      <c r="D1807" s="157" t="s">
        <v>2088</v>
      </c>
    </row>
    <row r="1808" spans="1:4" ht="12" customHeight="1">
      <c r="A1808" s="156"/>
      <c r="B1808" s="111" t="s">
        <v>1729</v>
      </c>
      <c r="C1808" s="9"/>
      <c r="D1808" s="157" t="s">
        <v>2089</v>
      </c>
    </row>
    <row r="1809" spans="1:4" ht="12" customHeight="1" thickBot="1">
      <c r="A1809" s="159"/>
      <c r="B1809" s="170" t="s">
        <v>1731</v>
      </c>
      <c r="C1809" s="195"/>
      <c r="D1809" s="174">
        <v>87.6</v>
      </c>
    </row>
    <row r="1810" spans="1:4" ht="12" customHeight="1">
      <c r="A1810" s="167">
        <v>395</v>
      </c>
      <c r="B1810" s="129" t="s">
        <v>1725</v>
      </c>
      <c r="C1810" s="115" t="s">
        <v>1726</v>
      </c>
      <c r="D1810" s="181" t="s">
        <v>1726</v>
      </c>
    </row>
    <row r="1811" spans="1:4" ht="12" customHeight="1">
      <c r="A1811" s="156"/>
      <c r="B1811" s="111" t="s">
        <v>1727</v>
      </c>
      <c r="C1811" s="9"/>
      <c r="D1811" s="157" t="s">
        <v>2088</v>
      </c>
    </row>
    <row r="1812" spans="1:4" ht="12" customHeight="1">
      <c r="A1812" s="156"/>
      <c r="B1812" s="111" t="s">
        <v>1729</v>
      </c>
      <c r="C1812" s="9"/>
      <c r="D1812" s="157" t="s">
        <v>2090</v>
      </c>
    </row>
    <row r="1813" spans="1:4" ht="12" customHeight="1" thickBot="1">
      <c r="A1813" s="189"/>
      <c r="B1813" s="130" t="s">
        <v>1731</v>
      </c>
      <c r="C1813" s="223"/>
      <c r="D1813" s="224">
        <v>123.5</v>
      </c>
    </row>
    <row r="1814" spans="1:4" ht="12" customHeight="1">
      <c r="A1814" s="153">
        <v>396</v>
      </c>
      <c r="B1814" s="165" t="s">
        <v>1725</v>
      </c>
      <c r="C1814" s="186" t="s">
        <v>1726</v>
      </c>
      <c r="D1814" s="155" t="s">
        <v>1726</v>
      </c>
    </row>
    <row r="1815" spans="1:4" ht="12" customHeight="1">
      <c r="A1815" s="156"/>
      <c r="B1815" s="111" t="s">
        <v>1727</v>
      </c>
      <c r="C1815" s="9"/>
      <c r="D1815" s="157" t="s">
        <v>2091</v>
      </c>
    </row>
    <row r="1816" spans="1:4" ht="12" customHeight="1">
      <c r="A1816" s="156"/>
      <c r="B1816" s="111" t="s">
        <v>1729</v>
      </c>
      <c r="C1816" s="9"/>
      <c r="D1816" s="157" t="s">
        <v>2092</v>
      </c>
    </row>
    <row r="1817" spans="1:4" ht="12" customHeight="1" thickBot="1">
      <c r="A1817" s="159"/>
      <c r="B1817" s="170" t="s">
        <v>1731</v>
      </c>
      <c r="C1817" s="195"/>
      <c r="D1817" s="174">
        <v>179.1</v>
      </c>
    </row>
    <row r="1818" spans="1:4" ht="12" customHeight="1">
      <c r="A1818" s="167">
        <v>397</v>
      </c>
      <c r="B1818" s="129" t="s">
        <v>1725</v>
      </c>
      <c r="C1818" s="115" t="s">
        <v>1726</v>
      </c>
      <c r="D1818" s="181" t="s">
        <v>1726</v>
      </c>
    </row>
    <row r="1819" spans="1:4" ht="12" customHeight="1">
      <c r="A1819" s="156"/>
      <c r="B1819" s="111" t="s">
        <v>1727</v>
      </c>
      <c r="C1819" s="9"/>
      <c r="D1819" s="157" t="s">
        <v>2091</v>
      </c>
    </row>
    <row r="1820" spans="1:4" ht="12" customHeight="1">
      <c r="A1820" s="156"/>
      <c r="B1820" s="111" t="s">
        <v>1729</v>
      </c>
      <c r="C1820" s="9"/>
      <c r="D1820" s="157" t="s">
        <v>2093</v>
      </c>
    </row>
    <row r="1821" spans="1:4" ht="12" customHeight="1" thickBot="1">
      <c r="A1821" s="189"/>
      <c r="B1821" s="130" t="s">
        <v>1731</v>
      </c>
      <c r="C1821" s="223"/>
      <c r="D1821" s="224">
        <v>115</v>
      </c>
    </row>
    <row r="1822" spans="1:4" ht="12" customHeight="1">
      <c r="A1822" s="153">
        <v>398</v>
      </c>
      <c r="B1822" s="165" t="s">
        <v>1725</v>
      </c>
      <c r="C1822" s="186" t="s">
        <v>1726</v>
      </c>
      <c r="D1822" s="155" t="s">
        <v>1726</v>
      </c>
    </row>
    <row r="1823" spans="1:4" ht="12" customHeight="1">
      <c r="A1823" s="156"/>
      <c r="B1823" s="111" t="s">
        <v>1727</v>
      </c>
      <c r="C1823" s="9"/>
      <c r="D1823" s="157" t="s">
        <v>2091</v>
      </c>
    </row>
    <row r="1824" spans="1:4" ht="12" customHeight="1">
      <c r="A1824" s="156"/>
      <c r="B1824" s="111" t="s">
        <v>1729</v>
      </c>
      <c r="C1824" s="9"/>
      <c r="D1824" s="157" t="s">
        <v>2094</v>
      </c>
    </row>
    <row r="1825" spans="1:4" ht="12" customHeight="1" thickBot="1">
      <c r="A1825" s="159"/>
      <c r="B1825" s="170" t="s">
        <v>1731</v>
      </c>
      <c r="C1825" s="195"/>
      <c r="D1825" s="174">
        <v>404.2</v>
      </c>
    </row>
    <row r="1826" spans="1:4" ht="12" customHeight="1">
      <c r="A1826" s="167">
        <v>399</v>
      </c>
      <c r="B1826" s="129" t="s">
        <v>1725</v>
      </c>
      <c r="C1826" s="115" t="s">
        <v>1726</v>
      </c>
      <c r="D1826" s="181" t="s">
        <v>1726</v>
      </c>
    </row>
    <row r="1827" spans="1:4" ht="12" customHeight="1">
      <c r="A1827" s="156"/>
      <c r="B1827" s="111" t="s">
        <v>1727</v>
      </c>
      <c r="C1827" s="9"/>
      <c r="D1827" s="157" t="s">
        <v>2091</v>
      </c>
    </row>
    <row r="1828" spans="1:4" ht="12" customHeight="1">
      <c r="A1828" s="156"/>
      <c r="B1828" s="111" t="s">
        <v>1729</v>
      </c>
      <c r="C1828" s="9"/>
      <c r="D1828" s="157" t="s">
        <v>2095</v>
      </c>
    </row>
    <row r="1829" spans="1:4" ht="12" customHeight="1" thickBot="1">
      <c r="A1829" s="189"/>
      <c r="B1829" s="130" t="s">
        <v>1731</v>
      </c>
      <c r="C1829" s="223"/>
      <c r="D1829" s="224">
        <v>94.9</v>
      </c>
    </row>
    <row r="1830" spans="1:4" ht="12" customHeight="1">
      <c r="A1830" s="153">
        <v>400</v>
      </c>
      <c r="B1830" s="165" t="s">
        <v>1725</v>
      </c>
      <c r="C1830" s="186" t="s">
        <v>1726</v>
      </c>
      <c r="D1830" s="155" t="s">
        <v>1726</v>
      </c>
    </row>
    <row r="1831" spans="1:4" ht="12" customHeight="1">
      <c r="A1831" s="156"/>
      <c r="B1831" s="111" t="s">
        <v>1727</v>
      </c>
      <c r="C1831" s="9"/>
      <c r="D1831" s="157" t="s">
        <v>2091</v>
      </c>
    </row>
    <row r="1832" spans="1:4" ht="12" customHeight="1">
      <c r="A1832" s="156"/>
      <c r="B1832" s="111" t="s">
        <v>1729</v>
      </c>
      <c r="C1832" s="9"/>
      <c r="D1832" s="157" t="s">
        <v>2096</v>
      </c>
    </row>
    <row r="1833" spans="1:4" ht="12" customHeight="1" thickBot="1">
      <c r="A1833" s="159"/>
      <c r="B1833" s="170" t="s">
        <v>1731</v>
      </c>
      <c r="C1833" s="195"/>
      <c r="D1833" s="174">
        <v>378.1</v>
      </c>
    </row>
    <row r="1834" spans="1:4" ht="12" customHeight="1">
      <c r="A1834" s="167">
        <v>401</v>
      </c>
      <c r="B1834" s="129" t="s">
        <v>1725</v>
      </c>
      <c r="C1834" s="115" t="s">
        <v>1726</v>
      </c>
      <c r="D1834" s="181" t="s">
        <v>1726</v>
      </c>
    </row>
    <row r="1835" spans="1:4" ht="12" customHeight="1">
      <c r="A1835" s="156"/>
      <c r="B1835" s="111" t="s">
        <v>1727</v>
      </c>
      <c r="C1835" s="9"/>
      <c r="D1835" s="157" t="s">
        <v>2091</v>
      </c>
    </row>
    <row r="1836" spans="1:4" ht="12" customHeight="1">
      <c r="A1836" s="156"/>
      <c r="B1836" s="111" t="s">
        <v>1729</v>
      </c>
      <c r="C1836" s="9"/>
      <c r="D1836" s="157" t="s">
        <v>2097</v>
      </c>
    </row>
    <row r="1837" spans="1:4" ht="12" customHeight="1" thickBot="1">
      <c r="A1837" s="189"/>
      <c r="B1837" s="130" t="s">
        <v>1731</v>
      </c>
      <c r="C1837" s="223"/>
      <c r="D1837" s="224">
        <v>66</v>
      </c>
    </row>
    <row r="1838" spans="1:4" ht="12" customHeight="1">
      <c r="A1838" s="153">
        <v>402</v>
      </c>
      <c r="B1838" s="165" t="s">
        <v>1725</v>
      </c>
      <c r="C1838" s="186" t="s">
        <v>1726</v>
      </c>
      <c r="D1838" s="155" t="s">
        <v>1726</v>
      </c>
    </row>
    <row r="1839" spans="1:4" ht="12" customHeight="1">
      <c r="A1839" s="156"/>
      <c r="B1839" s="111" t="s">
        <v>1727</v>
      </c>
      <c r="C1839" s="9"/>
      <c r="D1839" s="157" t="s">
        <v>2091</v>
      </c>
    </row>
    <row r="1840" spans="1:4" ht="12" customHeight="1">
      <c r="A1840" s="156"/>
      <c r="B1840" s="111" t="s">
        <v>1729</v>
      </c>
      <c r="C1840" s="9"/>
      <c r="D1840" s="157" t="s">
        <v>2098</v>
      </c>
    </row>
    <row r="1841" spans="1:4" ht="12" customHeight="1" thickBot="1">
      <c r="A1841" s="159"/>
      <c r="B1841" s="170" t="s">
        <v>1731</v>
      </c>
      <c r="C1841" s="195"/>
      <c r="D1841" s="174">
        <v>93.4</v>
      </c>
    </row>
    <row r="1842" spans="1:4" ht="12" customHeight="1">
      <c r="A1842" s="167">
        <v>403</v>
      </c>
      <c r="B1842" s="129" t="s">
        <v>1725</v>
      </c>
      <c r="C1842" s="115" t="s">
        <v>1726</v>
      </c>
      <c r="D1842" s="181" t="s">
        <v>1726</v>
      </c>
    </row>
    <row r="1843" spans="1:4" ht="12" customHeight="1">
      <c r="A1843" s="156"/>
      <c r="B1843" s="111" t="s">
        <v>1727</v>
      </c>
      <c r="C1843" s="9"/>
      <c r="D1843" s="157" t="s">
        <v>2091</v>
      </c>
    </row>
    <row r="1844" spans="1:4" ht="12" customHeight="1">
      <c r="A1844" s="156"/>
      <c r="B1844" s="111" t="s">
        <v>1729</v>
      </c>
      <c r="C1844" s="9"/>
      <c r="D1844" s="157" t="s">
        <v>2099</v>
      </c>
    </row>
    <row r="1845" spans="1:4" ht="12" customHeight="1" thickBot="1">
      <c r="A1845" s="189"/>
      <c r="B1845" s="130" t="s">
        <v>1731</v>
      </c>
      <c r="C1845" s="223"/>
      <c r="D1845" s="224">
        <v>402.4</v>
      </c>
    </row>
    <row r="1846" spans="1:4" ht="12" customHeight="1">
      <c r="A1846" s="153">
        <v>404</v>
      </c>
      <c r="B1846" s="165" t="s">
        <v>1725</v>
      </c>
      <c r="C1846" s="186" t="s">
        <v>1726</v>
      </c>
      <c r="D1846" s="155" t="s">
        <v>1726</v>
      </c>
    </row>
    <row r="1847" spans="1:4" ht="12" customHeight="1">
      <c r="A1847" s="156"/>
      <c r="B1847" s="111" t="s">
        <v>1727</v>
      </c>
      <c r="C1847" s="9"/>
      <c r="D1847" s="157" t="s">
        <v>2091</v>
      </c>
    </row>
    <row r="1848" spans="1:4" ht="12" customHeight="1">
      <c r="A1848" s="156"/>
      <c r="B1848" s="111" t="s">
        <v>1729</v>
      </c>
      <c r="C1848" s="9"/>
      <c r="D1848" s="157" t="s">
        <v>2100</v>
      </c>
    </row>
    <row r="1849" spans="1:4" ht="12" customHeight="1" thickBot="1">
      <c r="A1849" s="159"/>
      <c r="B1849" s="170" t="s">
        <v>1731</v>
      </c>
      <c r="C1849" s="195"/>
      <c r="D1849" s="174">
        <v>2826.3</v>
      </c>
    </row>
    <row r="1850" spans="1:4" ht="12" customHeight="1">
      <c r="A1850" s="167">
        <v>405</v>
      </c>
      <c r="B1850" s="129" t="s">
        <v>1725</v>
      </c>
      <c r="C1850" s="115" t="s">
        <v>1726</v>
      </c>
      <c r="D1850" s="181" t="s">
        <v>1726</v>
      </c>
    </row>
    <row r="1851" spans="1:4" ht="12" customHeight="1">
      <c r="A1851" s="156"/>
      <c r="B1851" s="111" t="s">
        <v>1727</v>
      </c>
      <c r="C1851" s="9"/>
      <c r="D1851" s="157" t="s">
        <v>2091</v>
      </c>
    </row>
    <row r="1852" spans="1:4" ht="12" customHeight="1">
      <c r="A1852" s="156"/>
      <c r="B1852" s="111" t="s">
        <v>1729</v>
      </c>
      <c r="C1852" s="9"/>
      <c r="D1852" s="157" t="s">
        <v>2101</v>
      </c>
    </row>
    <row r="1853" spans="1:4" ht="12" customHeight="1" thickBot="1">
      <c r="A1853" s="189"/>
      <c r="B1853" s="130" t="s">
        <v>1731</v>
      </c>
      <c r="C1853" s="223"/>
      <c r="D1853" s="224">
        <v>396.01</v>
      </c>
    </row>
    <row r="1854" spans="1:4" ht="12" customHeight="1">
      <c r="A1854" s="153">
        <v>406</v>
      </c>
      <c r="B1854" s="165" t="s">
        <v>1725</v>
      </c>
      <c r="C1854" s="186" t="s">
        <v>1726</v>
      </c>
      <c r="D1854" s="155" t="s">
        <v>1726</v>
      </c>
    </row>
    <row r="1855" spans="1:4" ht="12" customHeight="1">
      <c r="A1855" s="156"/>
      <c r="B1855" s="111" t="s">
        <v>1727</v>
      </c>
      <c r="C1855" s="9"/>
      <c r="D1855" s="157" t="s">
        <v>2091</v>
      </c>
    </row>
    <row r="1856" spans="1:4" ht="12" customHeight="1">
      <c r="A1856" s="156"/>
      <c r="B1856" s="111" t="s">
        <v>1729</v>
      </c>
      <c r="C1856" s="9"/>
      <c r="D1856" s="157" t="s">
        <v>2102</v>
      </c>
    </row>
    <row r="1857" spans="1:4" ht="12" customHeight="1" thickBot="1">
      <c r="A1857" s="159"/>
      <c r="B1857" s="170" t="s">
        <v>1731</v>
      </c>
      <c r="C1857" s="195"/>
      <c r="D1857" s="174">
        <v>86</v>
      </c>
    </row>
    <row r="1858" spans="1:4" ht="12" customHeight="1">
      <c r="A1858" s="167">
        <v>407</v>
      </c>
      <c r="B1858" s="129" t="s">
        <v>1725</v>
      </c>
      <c r="C1858" s="115" t="s">
        <v>1726</v>
      </c>
      <c r="D1858" s="181" t="s">
        <v>1726</v>
      </c>
    </row>
    <row r="1859" spans="1:4" ht="12" customHeight="1">
      <c r="A1859" s="156"/>
      <c r="B1859" s="111" t="s">
        <v>1727</v>
      </c>
      <c r="C1859" s="9"/>
      <c r="D1859" s="157" t="s">
        <v>2091</v>
      </c>
    </row>
    <row r="1860" spans="1:4" ht="12" customHeight="1">
      <c r="A1860" s="156"/>
      <c r="B1860" s="111" t="s">
        <v>1729</v>
      </c>
      <c r="C1860" s="9"/>
      <c r="D1860" s="157" t="s">
        <v>2103</v>
      </c>
    </row>
    <row r="1861" spans="1:4" ht="12" customHeight="1" thickBot="1">
      <c r="A1861" s="189"/>
      <c r="B1861" s="130" t="s">
        <v>1731</v>
      </c>
      <c r="C1861" s="223"/>
      <c r="D1861" s="224">
        <v>72</v>
      </c>
    </row>
    <row r="1862" spans="1:4" ht="12" customHeight="1">
      <c r="A1862" s="153">
        <v>408</v>
      </c>
      <c r="B1862" s="165" t="s">
        <v>1725</v>
      </c>
      <c r="C1862" s="186" t="s">
        <v>1726</v>
      </c>
      <c r="D1862" s="155" t="s">
        <v>1726</v>
      </c>
    </row>
    <row r="1863" spans="1:4" ht="12" customHeight="1">
      <c r="A1863" s="156"/>
      <c r="B1863" s="111" t="s">
        <v>1727</v>
      </c>
      <c r="C1863" s="9"/>
      <c r="D1863" s="157" t="s">
        <v>2091</v>
      </c>
    </row>
    <row r="1864" spans="1:4" ht="12" customHeight="1">
      <c r="A1864" s="156"/>
      <c r="B1864" s="111" t="s">
        <v>1729</v>
      </c>
      <c r="C1864" s="9"/>
      <c r="D1864" s="157" t="s">
        <v>2104</v>
      </c>
    </row>
    <row r="1865" spans="1:4" ht="12" customHeight="1" thickBot="1">
      <c r="A1865" s="159"/>
      <c r="B1865" s="170" t="s">
        <v>1731</v>
      </c>
      <c r="C1865" s="195"/>
      <c r="D1865" s="174">
        <v>4384.1</v>
      </c>
    </row>
    <row r="1866" spans="1:4" ht="12" customHeight="1">
      <c r="A1866" s="167">
        <v>409</v>
      </c>
      <c r="B1866" s="129" t="s">
        <v>1725</v>
      </c>
      <c r="C1866" s="115" t="s">
        <v>1726</v>
      </c>
      <c r="D1866" s="181" t="s">
        <v>1726</v>
      </c>
    </row>
    <row r="1867" spans="1:4" ht="12" customHeight="1">
      <c r="A1867" s="156"/>
      <c r="B1867" s="111" t="s">
        <v>1727</v>
      </c>
      <c r="C1867" s="9"/>
      <c r="D1867" s="157" t="s">
        <v>2091</v>
      </c>
    </row>
    <row r="1868" spans="1:4" ht="12" customHeight="1">
      <c r="A1868" s="156"/>
      <c r="B1868" s="111" t="s">
        <v>1729</v>
      </c>
      <c r="C1868" s="9"/>
      <c r="D1868" s="157" t="s">
        <v>2105</v>
      </c>
    </row>
    <row r="1869" spans="1:4" ht="12" customHeight="1" thickBot="1">
      <c r="A1869" s="156"/>
      <c r="B1869" s="112" t="s">
        <v>1731</v>
      </c>
      <c r="C1869" s="9"/>
      <c r="D1869" s="157">
        <v>5451</v>
      </c>
    </row>
    <row r="1870" spans="1:4" ht="12" customHeight="1">
      <c r="A1870" s="156">
        <v>410</v>
      </c>
      <c r="B1870" s="109" t="s">
        <v>1725</v>
      </c>
      <c r="C1870" s="110" t="s">
        <v>1726</v>
      </c>
      <c r="D1870" s="183" t="s">
        <v>1726</v>
      </c>
    </row>
    <row r="1871" spans="1:4" ht="12" customHeight="1">
      <c r="A1871" s="156"/>
      <c r="B1871" s="111" t="s">
        <v>1727</v>
      </c>
      <c r="C1871" s="9"/>
      <c r="D1871" s="157" t="s">
        <v>2091</v>
      </c>
    </row>
    <row r="1872" spans="1:4" ht="12" customHeight="1">
      <c r="A1872" s="156"/>
      <c r="B1872" s="111" t="s">
        <v>1729</v>
      </c>
      <c r="C1872" s="9"/>
      <c r="D1872" s="157" t="s">
        <v>2106</v>
      </c>
    </row>
    <row r="1873" spans="1:4" ht="12" customHeight="1" thickBot="1">
      <c r="A1873" s="156"/>
      <c r="B1873" s="112" t="s">
        <v>1731</v>
      </c>
      <c r="C1873" s="9"/>
      <c r="D1873" s="157">
        <v>186.7</v>
      </c>
    </row>
    <row r="1874" spans="1:4" ht="12" customHeight="1">
      <c r="A1874" s="156">
        <v>411</v>
      </c>
      <c r="B1874" s="109" t="s">
        <v>1725</v>
      </c>
      <c r="C1874" s="110" t="s">
        <v>1726</v>
      </c>
      <c r="D1874" s="183" t="s">
        <v>1726</v>
      </c>
    </row>
    <row r="1875" spans="1:4" ht="12" customHeight="1">
      <c r="A1875" s="156"/>
      <c r="B1875" s="111" t="s">
        <v>1727</v>
      </c>
      <c r="C1875" s="9"/>
      <c r="D1875" s="157" t="s">
        <v>2091</v>
      </c>
    </row>
    <row r="1876" spans="1:4" ht="12" customHeight="1">
      <c r="A1876" s="156"/>
      <c r="B1876" s="111" t="s">
        <v>1729</v>
      </c>
      <c r="C1876" s="9"/>
      <c r="D1876" s="157" t="s">
        <v>2107</v>
      </c>
    </row>
    <row r="1877" spans="1:4" ht="12" customHeight="1" thickBot="1">
      <c r="A1877" s="189"/>
      <c r="B1877" s="130" t="s">
        <v>1731</v>
      </c>
      <c r="C1877" s="223"/>
      <c r="D1877" s="224">
        <v>176.7</v>
      </c>
    </row>
    <row r="1878" spans="1:4" ht="12" customHeight="1">
      <c r="A1878" s="153">
        <v>412</v>
      </c>
      <c r="B1878" s="165" t="s">
        <v>1725</v>
      </c>
      <c r="C1878" s="186" t="s">
        <v>1726</v>
      </c>
      <c r="D1878" s="155" t="s">
        <v>1726</v>
      </c>
    </row>
    <row r="1879" spans="1:4" ht="12" customHeight="1">
      <c r="A1879" s="156"/>
      <c r="B1879" s="111" t="s">
        <v>1727</v>
      </c>
      <c r="C1879" s="9"/>
      <c r="D1879" s="157" t="s">
        <v>2091</v>
      </c>
    </row>
    <row r="1880" spans="1:4" ht="12" customHeight="1">
      <c r="A1880" s="156"/>
      <c r="B1880" s="111" t="s">
        <v>1729</v>
      </c>
      <c r="C1880" s="9"/>
      <c r="D1880" s="157" t="s">
        <v>2108</v>
      </c>
    </row>
    <row r="1881" spans="1:4" ht="12" customHeight="1" thickBot="1">
      <c r="A1881" s="159"/>
      <c r="B1881" s="170" t="s">
        <v>1731</v>
      </c>
      <c r="C1881" s="195"/>
      <c r="D1881" s="174">
        <v>783</v>
      </c>
    </row>
    <row r="1882" spans="1:4" ht="12" customHeight="1">
      <c r="A1882" s="167">
        <v>413</v>
      </c>
      <c r="B1882" s="129" t="s">
        <v>1725</v>
      </c>
      <c r="C1882" s="115" t="s">
        <v>1726</v>
      </c>
      <c r="D1882" s="181" t="s">
        <v>1726</v>
      </c>
    </row>
    <row r="1883" spans="1:4" ht="12" customHeight="1">
      <c r="A1883" s="156"/>
      <c r="B1883" s="111" t="s">
        <v>1727</v>
      </c>
      <c r="C1883" s="9"/>
      <c r="D1883" s="157" t="s">
        <v>2091</v>
      </c>
    </row>
    <row r="1884" spans="1:4" ht="12" customHeight="1">
      <c r="A1884" s="156"/>
      <c r="B1884" s="111" t="s">
        <v>1729</v>
      </c>
      <c r="C1884" s="9"/>
      <c r="D1884" s="157" t="s">
        <v>2109</v>
      </c>
    </row>
    <row r="1885" spans="1:4" ht="12" customHeight="1" thickBot="1">
      <c r="A1885" s="189"/>
      <c r="B1885" s="130" t="s">
        <v>1731</v>
      </c>
      <c r="C1885" s="223"/>
      <c r="D1885" s="224">
        <v>178.7</v>
      </c>
    </row>
    <row r="1886" spans="1:4" ht="12" customHeight="1">
      <c r="A1886" s="153">
        <v>414</v>
      </c>
      <c r="B1886" s="165" t="s">
        <v>1725</v>
      </c>
      <c r="C1886" s="186" t="s">
        <v>1726</v>
      </c>
      <c r="D1886" s="155" t="s">
        <v>1726</v>
      </c>
    </row>
    <row r="1887" spans="1:4" ht="12" customHeight="1">
      <c r="A1887" s="156"/>
      <c r="B1887" s="111" t="s">
        <v>1727</v>
      </c>
      <c r="C1887" s="9"/>
      <c r="D1887" s="157" t="s">
        <v>2091</v>
      </c>
    </row>
    <row r="1888" spans="1:4" ht="12" customHeight="1">
      <c r="A1888" s="156"/>
      <c r="B1888" s="111" t="s">
        <v>1729</v>
      </c>
      <c r="C1888" s="9"/>
      <c r="D1888" s="157" t="s">
        <v>2056</v>
      </c>
    </row>
    <row r="1889" spans="1:4" ht="12" customHeight="1" thickBot="1">
      <c r="A1889" s="159"/>
      <c r="B1889" s="170" t="s">
        <v>1731</v>
      </c>
      <c r="C1889" s="195"/>
      <c r="D1889" s="174">
        <v>4304.4</v>
      </c>
    </row>
    <row r="1890" spans="1:4" ht="12" customHeight="1">
      <c r="A1890" s="167">
        <v>415</v>
      </c>
      <c r="B1890" s="129" t="s">
        <v>1725</v>
      </c>
      <c r="C1890" s="115" t="s">
        <v>1726</v>
      </c>
      <c r="D1890" s="181" t="s">
        <v>1726</v>
      </c>
    </row>
    <row r="1891" spans="1:4" ht="12" customHeight="1">
      <c r="A1891" s="156"/>
      <c r="B1891" s="111" t="s">
        <v>1727</v>
      </c>
      <c r="C1891" s="9"/>
      <c r="D1891" s="157" t="s">
        <v>2110</v>
      </c>
    </row>
    <row r="1892" spans="1:4" ht="12" customHeight="1">
      <c r="A1892" s="156"/>
      <c r="B1892" s="111" t="s">
        <v>1729</v>
      </c>
      <c r="C1892" s="9"/>
      <c r="D1892" s="157" t="s">
        <v>2111</v>
      </c>
    </row>
    <row r="1893" spans="1:4" ht="12" customHeight="1" thickBot="1">
      <c r="A1893" s="189"/>
      <c r="B1893" s="130" t="s">
        <v>1731</v>
      </c>
      <c r="C1893" s="223"/>
      <c r="D1893" s="224">
        <v>71.1</v>
      </c>
    </row>
    <row r="1894" spans="1:4" ht="12" customHeight="1">
      <c r="A1894" s="153">
        <v>416</v>
      </c>
      <c r="B1894" s="165" t="s">
        <v>1725</v>
      </c>
      <c r="C1894" s="186" t="s">
        <v>1726</v>
      </c>
      <c r="D1894" s="155" t="s">
        <v>1726</v>
      </c>
    </row>
    <row r="1895" spans="1:4" ht="12" customHeight="1">
      <c r="A1895" s="156"/>
      <c r="B1895" s="111" t="s">
        <v>1727</v>
      </c>
      <c r="C1895" s="9"/>
      <c r="D1895" s="157" t="s">
        <v>2110</v>
      </c>
    </row>
    <row r="1896" spans="1:4" ht="12" customHeight="1">
      <c r="A1896" s="156"/>
      <c r="B1896" s="111" t="s">
        <v>1729</v>
      </c>
      <c r="C1896" s="9"/>
      <c r="D1896" s="157" t="s">
        <v>2112</v>
      </c>
    </row>
    <row r="1897" spans="1:4" ht="12" customHeight="1" thickBot="1">
      <c r="A1897" s="159"/>
      <c r="B1897" s="170" t="s">
        <v>1731</v>
      </c>
      <c r="C1897" s="195"/>
      <c r="D1897" s="174">
        <v>69.3</v>
      </c>
    </row>
    <row r="1898" spans="1:4" ht="12" customHeight="1">
      <c r="A1898" s="167">
        <v>417</v>
      </c>
      <c r="B1898" s="129" t="s">
        <v>1725</v>
      </c>
      <c r="C1898" s="115" t="s">
        <v>1726</v>
      </c>
      <c r="D1898" s="181" t="s">
        <v>1726</v>
      </c>
    </row>
    <row r="1899" spans="1:4" ht="12" customHeight="1">
      <c r="A1899" s="156"/>
      <c r="B1899" s="111" t="s">
        <v>1727</v>
      </c>
      <c r="C1899" s="9"/>
      <c r="D1899" s="157" t="s">
        <v>2110</v>
      </c>
    </row>
    <row r="1900" spans="1:4" ht="12" customHeight="1">
      <c r="A1900" s="156"/>
      <c r="B1900" s="111" t="s">
        <v>1729</v>
      </c>
      <c r="C1900" s="9"/>
      <c r="D1900" s="157" t="s">
        <v>2113</v>
      </c>
    </row>
    <row r="1901" spans="1:4" ht="12" customHeight="1" thickBot="1">
      <c r="A1901" s="189"/>
      <c r="B1901" s="130" t="s">
        <v>1731</v>
      </c>
      <c r="C1901" s="223"/>
      <c r="D1901" s="224">
        <v>77.3</v>
      </c>
    </row>
    <row r="1902" spans="1:4" ht="12" customHeight="1">
      <c r="A1902" s="153">
        <v>418</v>
      </c>
      <c r="B1902" s="165" t="s">
        <v>1725</v>
      </c>
      <c r="C1902" s="186" t="s">
        <v>1726</v>
      </c>
      <c r="D1902" s="155" t="s">
        <v>1726</v>
      </c>
    </row>
    <row r="1903" spans="1:4" ht="12" customHeight="1">
      <c r="A1903" s="156"/>
      <c r="B1903" s="111" t="s">
        <v>1727</v>
      </c>
      <c r="C1903" s="9"/>
      <c r="D1903" s="157" t="s">
        <v>2091</v>
      </c>
    </row>
    <row r="1904" spans="1:4" ht="12" customHeight="1">
      <c r="A1904" s="156"/>
      <c r="B1904" s="111" t="s">
        <v>1729</v>
      </c>
      <c r="C1904" s="9"/>
      <c r="D1904" s="157" t="s">
        <v>2114</v>
      </c>
    </row>
    <row r="1905" spans="1:4" ht="12" customHeight="1" thickBot="1">
      <c r="A1905" s="159"/>
      <c r="B1905" s="170" t="s">
        <v>1731</v>
      </c>
      <c r="C1905" s="195"/>
      <c r="D1905" s="174">
        <v>56.5</v>
      </c>
    </row>
    <row r="1906" spans="1:4" ht="12" customHeight="1">
      <c r="A1906" s="167">
        <v>419</v>
      </c>
      <c r="B1906" s="129" t="s">
        <v>1725</v>
      </c>
      <c r="C1906" s="115" t="s">
        <v>1726</v>
      </c>
      <c r="D1906" s="181" t="s">
        <v>1726</v>
      </c>
    </row>
    <row r="1907" spans="1:4" ht="12" customHeight="1">
      <c r="A1907" s="156"/>
      <c r="B1907" s="111" t="s">
        <v>1727</v>
      </c>
      <c r="C1907" s="9"/>
      <c r="D1907" s="157" t="s">
        <v>2091</v>
      </c>
    </row>
    <row r="1908" spans="1:4" ht="12" customHeight="1">
      <c r="A1908" s="156"/>
      <c r="B1908" s="111" t="s">
        <v>1729</v>
      </c>
      <c r="C1908" s="9"/>
      <c r="D1908" s="157" t="s">
        <v>2115</v>
      </c>
    </row>
    <row r="1909" spans="1:4" ht="12" customHeight="1" thickBot="1">
      <c r="A1909" s="189"/>
      <c r="B1909" s="130" t="s">
        <v>1731</v>
      </c>
      <c r="C1909" s="223"/>
      <c r="D1909" s="224">
        <v>62.7</v>
      </c>
    </row>
    <row r="1910" spans="1:4" ht="12" customHeight="1">
      <c r="A1910" s="153">
        <v>420</v>
      </c>
      <c r="B1910" s="165" t="s">
        <v>1725</v>
      </c>
      <c r="C1910" s="186" t="s">
        <v>1726</v>
      </c>
      <c r="D1910" s="155" t="s">
        <v>1726</v>
      </c>
    </row>
    <row r="1911" spans="1:4" ht="12" customHeight="1">
      <c r="A1911" s="156"/>
      <c r="B1911" s="111" t="s">
        <v>1727</v>
      </c>
      <c r="C1911" s="9"/>
      <c r="D1911" s="157" t="s">
        <v>2091</v>
      </c>
    </row>
    <row r="1912" spans="1:4" ht="12" customHeight="1">
      <c r="A1912" s="156"/>
      <c r="B1912" s="111" t="s">
        <v>1729</v>
      </c>
      <c r="C1912" s="9"/>
      <c r="D1912" s="157" t="s">
        <v>2116</v>
      </c>
    </row>
    <row r="1913" spans="1:4" ht="12" customHeight="1" thickBot="1">
      <c r="A1913" s="159"/>
      <c r="B1913" s="170" t="s">
        <v>1731</v>
      </c>
      <c r="C1913" s="195"/>
      <c r="D1913" s="174">
        <v>56</v>
      </c>
    </row>
    <row r="1914" spans="1:4" ht="12" customHeight="1">
      <c r="A1914" s="167">
        <v>421</v>
      </c>
      <c r="B1914" s="129" t="s">
        <v>1725</v>
      </c>
      <c r="C1914" s="115" t="s">
        <v>1726</v>
      </c>
      <c r="D1914" s="181" t="s">
        <v>1726</v>
      </c>
    </row>
    <row r="1915" spans="1:4" ht="12" customHeight="1">
      <c r="A1915" s="156"/>
      <c r="B1915" s="111" t="s">
        <v>1727</v>
      </c>
      <c r="C1915" s="9"/>
      <c r="D1915" s="157" t="s">
        <v>2110</v>
      </c>
    </row>
    <row r="1916" spans="1:4" ht="12" customHeight="1">
      <c r="A1916" s="156"/>
      <c r="B1916" s="111" t="s">
        <v>1729</v>
      </c>
      <c r="C1916" s="9"/>
      <c r="D1916" s="157" t="s">
        <v>1774</v>
      </c>
    </row>
    <row r="1917" spans="1:4" ht="12" customHeight="1" thickBot="1">
      <c r="A1917" s="189"/>
      <c r="B1917" s="130" t="s">
        <v>1731</v>
      </c>
      <c r="C1917" s="223"/>
      <c r="D1917" s="224">
        <v>980.7</v>
      </c>
    </row>
    <row r="1918" spans="1:4" ht="12" customHeight="1">
      <c r="A1918" s="153">
        <v>422</v>
      </c>
      <c r="B1918" s="165" t="s">
        <v>1725</v>
      </c>
      <c r="C1918" s="186" t="s">
        <v>1726</v>
      </c>
      <c r="D1918" s="155" t="s">
        <v>1726</v>
      </c>
    </row>
    <row r="1919" spans="1:4" ht="12" customHeight="1">
      <c r="A1919" s="156"/>
      <c r="B1919" s="111" t="s">
        <v>1727</v>
      </c>
      <c r="C1919" s="9"/>
      <c r="D1919" s="157" t="s">
        <v>2110</v>
      </c>
    </row>
    <row r="1920" spans="1:4" ht="12" customHeight="1">
      <c r="A1920" s="156"/>
      <c r="B1920" s="111" t="s">
        <v>1729</v>
      </c>
      <c r="C1920" s="9"/>
      <c r="D1920" s="157" t="s">
        <v>1790</v>
      </c>
    </row>
    <row r="1921" spans="1:4" ht="12" customHeight="1" thickBot="1">
      <c r="A1921" s="159"/>
      <c r="B1921" s="170" t="s">
        <v>1731</v>
      </c>
      <c r="C1921" s="195"/>
      <c r="D1921" s="174">
        <v>3231.9</v>
      </c>
    </row>
    <row r="1922" spans="1:4" ht="12" customHeight="1">
      <c r="A1922" s="167">
        <v>423</v>
      </c>
      <c r="B1922" s="129" t="s">
        <v>1725</v>
      </c>
      <c r="C1922" s="115" t="s">
        <v>1726</v>
      </c>
      <c r="D1922" s="181" t="s">
        <v>1726</v>
      </c>
    </row>
    <row r="1923" spans="1:4" ht="12" customHeight="1">
      <c r="A1923" s="156"/>
      <c r="B1923" s="111" t="s">
        <v>1727</v>
      </c>
      <c r="C1923" s="9"/>
      <c r="D1923" s="157" t="s">
        <v>2110</v>
      </c>
    </row>
    <row r="1924" spans="1:4" ht="12" customHeight="1">
      <c r="A1924" s="156"/>
      <c r="B1924" s="111" t="s">
        <v>1729</v>
      </c>
      <c r="C1924" s="9"/>
      <c r="D1924" s="157" t="s">
        <v>1792</v>
      </c>
    </row>
    <row r="1925" spans="1:4" ht="12" customHeight="1" thickBot="1">
      <c r="A1925" s="189"/>
      <c r="B1925" s="130" t="s">
        <v>1731</v>
      </c>
      <c r="C1925" s="223"/>
      <c r="D1925" s="224">
        <v>2177.4</v>
      </c>
    </row>
    <row r="1926" spans="1:4" ht="12" customHeight="1">
      <c r="A1926" s="153">
        <v>424</v>
      </c>
      <c r="B1926" s="165" t="s">
        <v>1725</v>
      </c>
      <c r="C1926" s="186" t="s">
        <v>1726</v>
      </c>
      <c r="D1926" s="155" t="s">
        <v>1726</v>
      </c>
    </row>
    <row r="1927" spans="1:4" ht="12" customHeight="1">
      <c r="A1927" s="156"/>
      <c r="B1927" s="111" t="s">
        <v>1727</v>
      </c>
      <c r="C1927" s="9"/>
      <c r="D1927" s="157" t="s">
        <v>2110</v>
      </c>
    </row>
    <row r="1928" spans="1:4" ht="12" customHeight="1">
      <c r="A1928" s="156"/>
      <c r="B1928" s="111" t="s">
        <v>1729</v>
      </c>
      <c r="C1928" s="9"/>
      <c r="D1928" s="157" t="s">
        <v>2117</v>
      </c>
    </row>
    <row r="1929" spans="1:4" ht="12" customHeight="1" thickBot="1">
      <c r="A1929" s="159"/>
      <c r="B1929" s="170" t="s">
        <v>1731</v>
      </c>
      <c r="C1929" s="195"/>
      <c r="D1929" s="174">
        <v>2211.6</v>
      </c>
    </row>
    <row r="1930" spans="1:4" ht="12" customHeight="1">
      <c r="A1930" s="167">
        <v>425</v>
      </c>
      <c r="B1930" s="129" t="s">
        <v>1725</v>
      </c>
      <c r="C1930" s="115" t="s">
        <v>1726</v>
      </c>
      <c r="D1930" s="181" t="s">
        <v>1726</v>
      </c>
    </row>
    <row r="1931" spans="1:4" ht="12" customHeight="1">
      <c r="A1931" s="156"/>
      <c r="B1931" s="111" t="s">
        <v>1727</v>
      </c>
      <c r="C1931" s="9"/>
      <c r="D1931" s="157" t="s">
        <v>2110</v>
      </c>
    </row>
    <row r="1932" spans="1:4" ht="12" customHeight="1">
      <c r="A1932" s="156"/>
      <c r="B1932" s="111" t="s">
        <v>1729</v>
      </c>
      <c r="C1932" s="9"/>
      <c r="D1932" s="157" t="s">
        <v>1869</v>
      </c>
    </row>
    <row r="1933" spans="1:4" ht="12" customHeight="1" thickBot="1">
      <c r="A1933" s="189"/>
      <c r="B1933" s="130" t="s">
        <v>1731</v>
      </c>
      <c r="C1933" s="223"/>
      <c r="D1933" s="224">
        <v>961.1</v>
      </c>
    </row>
    <row r="1934" spans="1:4" ht="14.25" customHeight="1">
      <c r="A1934" s="153">
        <v>426</v>
      </c>
      <c r="B1934" s="165" t="s">
        <v>1725</v>
      </c>
      <c r="C1934" s="186" t="s">
        <v>1726</v>
      </c>
      <c r="D1934" s="155" t="s">
        <v>1726</v>
      </c>
    </row>
    <row r="1935" spans="1:4" ht="14.25" customHeight="1">
      <c r="A1935" s="156"/>
      <c r="B1935" s="111" t="s">
        <v>1727</v>
      </c>
      <c r="C1935" s="9"/>
      <c r="D1935" s="157" t="s">
        <v>2110</v>
      </c>
    </row>
    <row r="1936" spans="1:4" ht="14.25" customHeight="1">
      <c r="A1936" s="156"/>
      <c r="B1936" s="111" t="s">
        <v>1729</v>
      </c>
      <c r="C1936" s="9"/>
      <c r="D1936" s="157" t="s">
        <v>1858</v>
      </c>
    </row>
    <row r="1937" spans="1:4" ht="14.25" customHeight="1" thickBot="1">
      <c r="A1937" s="159"/>
      <c r="B1937" s="170" t="s">
        <v>1731</v>
      </c>
      <c r="C1937" s="195"/>
      <c r="D1937" s="174">
        <v>960.5</v>
      </c>
    </row>
    <row r="1938" spans="1:4" ht="12" customHeight="1">
      <c r="A1938" s="167">
        <v>427</v>
      </c>
      <c r="B1938" s="129" t="s">
        <v>1725</v>
      </c>
      <c r="C1938" s="115" t="s">
        <v>1726</v>
      </c>
      <c r="D1938" s="181" t="s">
        <v>1726</v>
      </c>
    </row>
    <row r="1939" spans="1:4" ht="12" customHeight="1">
      <c r="A1939" s="156"/>
      <c r="B1939" s="111" t="s">
        <v>1727</v>
      </c>
      <c r="C1939" s="9"/>
      <c r="D1939" s="157" t="s">
        <v>2110</v>
      </c>
    </row>
    <row r="1940" spans="1:4" ht="12" customHeight="1">
      <c r="A1940" s="156"/>
      <c r="B1940" s="111" t="s">
        <v>1729</v>
      </c>
      <c r="C1940" s="9"/>
      <c r="D1940" s="157" t="s">
        <v>1971</v>
      </c>
    </row>
    <row r="1941" spans="1:4" ht="12" customHeight="1" thickBot="1">
      <c r="A1941" s="189"/>
      <c r="B1941" s="130" t="s">
        <v>1731</v>
      </c>
      <c r="C1941" s="223"/>
      <c r="D1941" s="224">
        <v>1107.1</v>
      </c>
    </row>
    <row r="1942" spans="1:4" ht="12" customHeight="1">
      <c r="A1942" s="153">
        <v>428</v>
      </c>
      <c r="B1942" s="165" t="s">
        <v>1725</v>
      </c>
      <c r="C1942" s="186" t="s">
        <v>1726</v>
      </c>
      <c r="D1942" s="155" t="s">
        <v>1726</v>
      </c>
    </row>
    <row r="1943" spans="1:4" ht="12" customHeight="1">
      <c r="A1943" s="156"/>
      <c r="B1943" s="111" t="s">
        <v>1727</v>
      </c>
      <c r="C1943" s="9"/>
      <c r="D1943" s="157" t="s">
        <v>2110</v>
      </c>
    </row>
    <row r="1944" spans="1:4" ht="12" customHeight="1">
      <c r="A1944" s="156"/>
      <c r="B1944" s="111" t="s">
        <v>1729</v>
      </c>
      <c r="C1944" s="9"/>
      <c r="D1944" s="157" t="s">
        <v>1861</v>
      </c>
    </row>
    <row r="1945" spans="1:4" ht="12" customHeight="1" thickBot="1">
      <c r="A1945" s="159"/>
      <c r="B1945" s="170" t="s">
        <v>1731</v>
      </c>
      <c r="C1945" s="195"/>
      <c r="D1945" s="174">
        <v>1129.1</v>
      </c>
    </row>
    <row r="1946" spans="1:4" ht="12" customHeight="1">
      <c r="A1946" s="167">
        <v>429</v>
      </c>
      <c r="B1946" s="129" t="s">
        <v>1725</v>
      </c>
      <c r="C1946" s="115" t="s">
        <v>1726</v>
      </c>
      <c r="D1946" s="181" t="s">
        <v>1726</v>
      </c>
    </row>
    <row r="1947" spans="1:4" ht="12" customHeight="1">
      <c r="A1947" s="156"/>
      <c r="B1947" s="111" t="s">
        <v>1727</v>
      </c>
      <c r="C1947" s="9"/>
      <c r="D1947" s="157" t="s">
        <v>2110</v>
      </c>
    </row>
    <row r="1948" spans="1:4" ht="12" customHeight="1">
      <c r="A1948" s="156"/>
      <c r="B1948" s="111" t="s">
        <v>1729</v>
      </c>
      <c r="C1948" s="9"/>
      <c r="D1948" s="157" t="s">
        <v>1870</v>
      </c>
    </row>
    <row r="1949" spans="1:4" ht="12" customHeight="1" thickBot="1">
      <c r="A1949" s="189"/>
      <c r="B1949" s="130" t="s">
        <v>1731</v>
      </c>
      <c r="C1949" s="223"/>
      <c r="D1949" s="224">
        <v>1131.6</v>
      </c>
    </row>
    <row r="1950" spans="1:4" ht="12" customHeight="1">
      <c r="A1950" s="153">
        <v>430</v>
      </c>
      <c r="B1950" s="165" t="s">
        <v>1725</v>
      </c>
      <c r="C1950" s="186" t="s">
        <v>1726</v>
      </c>
      <c r="D1950" s="155" t="s">
        <v>1726</v>
      </c>
    </row>
    <row r="1951" spans="1:4" ht="12" customHeight="1">
      <c r="A1951" s="156"/>
      <c r="B1951" s="111" t="s">
        <v>1727</v>
      </c>
      <c r="C1951" s="9"/>
      <c r="D1951" s="157" t="s">
        <v>2091</v>
      </c>
    </row>
    <row r="1952" spans="1:4" ht="12" customHeight="1">
      <c r="A1952" s="156"/>
      <c r="B1952" s="111" t="s">
        <v>1729</v>
      </c>
      <c r="C1952" s="9"/>
      <c r="D1952" s="157" t="s">
        <v>1872</v>
      </c>
    </row>
    <row r="1953" spans="1:4" ht="12" customHeight="1" thickBot="1">
      <c r="A1953" s="159"/>
      <c r="B1953" s="170" t="s">
        <v>1731</v>
      </c>
      <c r="C1953" s="195"/>
      <c r="D1953" s="174">
        <v>983.4</v>
      </c>
    </row>
    <row r="1954" spans="1:4" ht="12" customHeight="1">
      <c r="A1954" s="167">
        <v>431</v>
      </c>
      <c r="B1954" s="129" t="s">
        <v>1725</v>
      </c>
      <c r="C1954" s="115" t="s">
        <v>1726</v>
      </c>
      <c r="D1954" s="181" t="s">
        <v>1726</v>
      </c>
    </row>
    <row r="1955" spans="1:4" ht="12" customHeight="1">
      <c r="A1955" s="156"/>
      <c r="B1955" s="111" t="s">
        <v>1727</v>
      </c>
      <c r="C1955" s="9"/>
      <c r="D1955" s="157" t="s">
        <v>2091</v>
      </c>
    </row>
    <row r="1956" spans="1:4" ht="12" customHeight="1">
      <c r="A1956" s="156"/>
      <c r="B1956" s="111" t="s">
        <v>1729</v>
      </c>
      <c r="C1956" s="9"/>
      <c r="D1956" s="157" t="s">
        <v>1873</v>
      </c>
    </row>
    <row r="1957" spans="1:4" ht="12" customHeight="1" thickBot="1">
      <c r="A1957" s="189"/>
      <c r="B1957" s="130" t="s">
        <v>1731</v>
      </c>
      <c r="C1957" s="223"/>
      <c r="D1957" s="224">
        <v>970.6</v>
      </c>
    </row>
    <row r="1958" spans="1:4" ht="12" customHeight="1">
      <c r="A1958" s="153">
        <v>432</v>
      </c>
      <c r="B1958" s="165" t="s">
        <v>1725</v>
      </c>
      <c r="C1958" s="186" t="s">
        <v>1726</v>
      </c>
      <c r="D1958" s="155" t="s">
        <v>1726</v>
      </c>
    </row>
    <row r="1959" spans="1:4" ht="12" customHeight="1">
      <c r="A1959" s="156"/>
      <c r="B1959" s="111" t="s">
        <v>1727</v>
      </c>
      <c r="C1959" s="9"/>
      <c r="D1959" s="157" t="s">
        <v>2091</v>
      </c>
    </row>
    <row r="1960" spans="1:4" ht="12" customHeight="1">
      <c r="A1960" s="156"/>
      <c r="B1960" s="111" t="s">
        <v>1729</v>
      </c>
      <c r="C1960" s="9"/>
      <c r="D1960" s="157" t="s">
        <v>1874</v>
      </c>
    </row>
    <row r="1961" spans="1:4" ht="12" customHeight="1" thickBot="1">
      <c r="A1961" s="159"/>
      <c r="B1961" s="170" t="s">
        <v>1731</v>
      </c>
      <c r="C1961" s="195"/>
      <c r="D1961" s="174">
        <v>970.1</v>
      </c>
    </row>
    <row r="1962" spans="1:4" ht="12" customHeight="1">
      <c r="A1962" s="167">
        <v>433</v>
      </c>
      <c r="B1962" s="129" t="s">
        <v>1725</v>
      </c>
      <c r="C1962" s="115" t="s">
        <v>1726</v>
      </c>
      <c r="D1962" s="181" t="s">
        <v>1726</v>
      </c>
    </row>
    <row r="1963" spans="1:4" ht="12" customHeight="1">
      <c r="A1963" s="156"/>
      <c r="B1963" s="111" t="s">
        <v>1727</v>
      </c>
      <c r="C1963" s="9"/>
      <c r="D1963" s="157" t="s">
        <v>2091</v>
      </c>
    </row>
    <row r="1964" spans="1:4" ht="12" customHeight="1">
      <c r="A1964" s="156"/>
      <c r="B1964" s="111" t="s">
        <v>1729</v>
      </c>
      <c r="C1964" s="9"/>
      <c r="D1964" s="157" t="s">
        <v>1875</v>
      </c>
    </row>
    <row r="1965" spans="1:4" ht="12" customHeight="1" thickBot="1">
      <c r="A1965" s="189"/>
      <c r="B1965" s="130" t="s">
        <v>1731</v>
      </c>
      <c r="C1965" s="223"/>
      <c r="D1965" s="224">
        <v>956.7</v>
      </c>
    </row>
    <row r="1966" spans="1:4" ht="12" customHeight="1">
      <c r="A1966" s="153">
        <v>434</v>
      </c>
      <c r="B1966" s="165" t="s">
        <v>1725</v>
      </c>
      <c r="C1966" s="186" t="s">
        <v>1726</v>
      </c>
      <c r="D1966" s="155" t="s">
        <v>1726</v>
      </c>
    </row>
    <row r="1967" spans="1:4" ht="12" customHeight="1">
      <c r="A1967" s="156"/>
      <c r="B1967" s="111" t="s">
        <v>1727</v>
      </c>
      <c r="C1967" s="9"/>
      <c r="D1967" s="157" t="s">
        <v>2091</v>
      </c>
    </row>
    <row r="1968" spans="1:4" ht="12" customHeight="1">
      <c r="A1968" s="156"/>
      <c r="B1968" s="111" t="s">
        <v>1729</v>
      </c>
      <c r="C1968" s="9"/>
      <c r="D1968" s="157" t="s">
        <v>1878</v>
      </c>
    </row>
    <row r="1969" spans="1:4" ht="12" customHeight="1" thickBot="1">
      <c r="A1969" s="159"/>
      <c r="B1969" s="170" t="s">
        <v>1731</v>
      </c>
      <c r="C1969" s="195"/>
      <c r="D1969" s="174">
        <v>977.1</v>
      </c>
    </row>
    <row r="1970" spans="1:4" ht="12" customHeight="1">
      <c r="A1970" s="167">
        <v>435</v>
      </c>
      <c r="B1970" s="129" t="s">
        <v>1725</v>
      </c>
      <c r="C1970" s="115" t="s">
        <v>1726</v>
      </c>
      <c r="D1970" s="181" t="s">
        <v>1726</v>
      </c>
    </row>
    <row r="1971" spans="1:4" ht="12" customHeight="1">
      <c r="A1971" s="156"/>
      <c r="B1971" s="111" t="s">
        <v>1727</v>
      </c>
      <c r="C1971" s="9"/>
      <c r="D1971" s="157" t="s">
        <v>2118</v>
      </c>
    </row>
    <row r="1972" spans="1:4" ht="12" customHeight="1">
      <c r="A1972" s="156"/>
      <c r="B1972" s="111" t="s">
        <v>1729</v>
      </c>
      <c r="C1972" s="9"/>
      <c r="D1972" s="157" t="s">
        <v>2119</v>
      </c>
    </row>
    <row r="1973" spans="1:4" ht="12" customHeight="1" thickBot="1">
      <c r="A1973" s="189"/>
      <c r="B1973" s="130" t="s">
        <v>1731</v>
      </c>
      <c r="C1973" s="223"/>
      <c r="D1973" s="224">
        <v>223.5</v>
      </c>
    </row>
    <row r="1974" spans="1:4" ht="12" customHeight="1">
      <c r="A1974" s="153">
        <v>436</v>
      </c>
      <c r="B1974" s="165" t="s">
        <v>1725</v>
      </c>
      <c r="C1974" s="186" t="s">
        <v>1726</v>
      </c>
      <c r="D1974" s="155" t="s">
        <v>1726</v>
      </c>
    </row>
    <row r="1975" spans="1:4" ht="12" customHeight="1">
      <c r="A1975" s="156"/>
      <c r="B1975" s="111" t="s">
        <v>1727</v>
      </c>
      <c r="C1975" s="9"/>
      <c r="D1975" s="157" t="s">
        <v>2120</v>
      </c>
    </row>
    <row r="1976" spans="1:4" ht="12" customHeight="1">
      <c r="A1976" s="156"/>
      <c r="B1976" s="111" t="s">
        <v>1729</v>
      </c>
      <c r="C1976" s="9"/>
      <c r="D1976" s="157" t="s">
        <v>2121</v>
      </c>
    </row>
    <row r="1977" spans="1:4" ht="12" customHeight="1" thickBot="1">
      <c r="A1977" s="159"/>
      <c r="B1977" s="170" t="s">
        <v>1731</v>
      </c>
      <c r="C1977" s="195"/>
      <c r="D1977" s="174">
        <v>1719.5</v>
      </c>
    </row>
    <row r="1978" spans="1:4" ht="12" customHeight="1">
      <c r="A1978" s="167">
        <v>437</v>
      </c>
      <c r="B1978" s="129" t="s">
        <v>1725</v>
      </c>
      <c r="C1978" s="115" t="s">
        <v>1726</v>
      </c>
      <c r="D1978" s="181" t="s">
        <v>1726</v>
      </c>
    </row>
    <row r="1979" spans="1:4" ht="12" customHeight="1">
      <c r="A1979" s="156"/>
      <c r="B1979" s="111" t="s">
        <v>1727</v>
      </c>
      <c r="C1979" s="9"/>
      <c r="D1979" s="157" t="s">
        <v>2120</v>
      </c>
    </row>
    <row r="1980" spans="1:4" ht="12" customHeight="1">
      <c r="A1980" s="156"/>
      <c r="B1980" s="111" t="s">
        <v>1729</v>
      </c>
      <c r="C1980" s="9"/>
      <c r="D1980" s="157" t="s">
        <v>2122</v>
      </c>
    </row>
    <row r="1981" spans="1:4" ht="12" customHeight="1" thickBot="1">
      <c r="A1981" s="189"/>
      <c r="B1981" s="130" t="s">
        <v>1731</v>
      </c>
      <c r="C1981" s="223"/>
      <c r="D1981" s="224">
        <v>1437.6</v>
      </c>
    </row>
    <row r="1982" spans="1:4" ht="12" customHeight="1">
      <c r="A1982" s="153">
        <v>438</v>
      </c>
      <c r="B1982" s="165" t="s">
        <v>1725</v>
      </c>
      <c r="C1982" s="186" t="s">
        <v>1726</v>
      </c>
      <c r="D1982" s="155" t="s">
        <v>1726</v>
      </c>
    </row>
    <row r="1983" spans="1:4" ht="12" customHeight="1">
      <c r="A1983" s="156"/>
      <c r="B1983" s="111" t="s">
        <v>1727</v>
      </c>
      <c r="C1983" s="9"/>
      <c r="D1983" s="157" t="s">
        <v>2123</v>
      </c>
    </row>
    <row r="1984" spans="1:4" ht="12" customHeight="1">
      <c r="A1984" s="156"/>
      <c r="B1984" s="111" t="s">
        <v>1729</v>
      </c>
      <c r="C1984" s="9"/>
      <c r="D1984" s="157" t="s">
        <v>2124</v>
      </c>
    </row>
    <row r="1985" spans="1:4" ht="12" customHeight="1" thickBot="1">
      <c r="A1985" s="159"/>
      <c r="B1985" s="170" t="s">
        <v>1731</v>
      </c>
      <c r="C1985" s="195"/>
      <c r="D1985" s="174">
        <v>148.6</v>
      </c>
    </row>
    <row r="1986" spans="1:4" ht="12" customHeight="1">
      <c r="A1986" s="167">
        <v>439</v>
      </c>
      <c r="B1986" s="129" t="s">
        <v>1725</v>
      </c>
      <c r="C1986" s="115" t="s">
        <v>1726</v>
      </c>
      <c r="D1986" s="181" t="s">
        <v>1726</v>
      </c>
    </row>
    <row r="1987" spans="1:4" ht="12" customHeight="1">
      <c r="A1987" s="156"/>
      <c r="B1987" s="111" t="s">
        <v>1727</v>
      </c>
      <c r="C1987" s="9"/>
      <c r="D1987" s="157" t="s">
        <v>2123</v>
      </c>
    </row>
    <row r="1988" spans="1:4" ht="12" customHeight="1">
      <c r="A1988" s="156"/>
      <c r="B1988" s="111" t="s">
        <v>1729</v>
      </c>
      <c r="C1988" s="9"/>
      <c r="D1988" s="157" t="s">
        <v>2125</v>
      </c>
    </row>
    <row r="1989" spans="1:4" ht="12" customHeight="1" thickBot="1">
      <c r="A1989" s="189"/>
      <c r="B1989" s="130" t="s">
        <v>1731</v>
      </c>
      <c r="C1989" s="223"/>
      <c r="D1989" s="224">
        <v>44.1</v>
      </c>
    </row>
    <row r="1990" spans="1:4" ht="12" customHeight="1">
      <c r="A1990" s="212">
        <v>440</v>
      </c>
      <c r="B1990" s="165" t="s">
        <v>1725</v>
      </c>
      <c r="C1990" s="186" t="s">
        <v>1726</v>
      </c>
      <c r="D1990" s="155" t="s">
        <v>1726</v>
      </c>
    </row>
    <row r="1991" spans="1:4" ht="12" customHeight="1">
      <c r="A1991" s="189"/>
      <c r="B1991" s="111" t="s">
        <v>1727</v>
      </c>
      <c r="C1991" s="148"/>
      <c r="D1991" s="157" t="s">
        <v>2123</v>
      </c>
    </row>
    <row r="1992" spans="1:4" ht="12" customHeight="1">
      <c r="A1992" s="189"/>
      <c r="B1992" s="111" t="s">
        <v>1729</v>
      </c>
      <c r="C1992" s="148"/>
      <c r="D1992" s="157" t="s">
        <v>2126</v>
      </c>
    </row>
    <row r="1993" spans="1:4" ht="12" customHeight="1" thickBot="1">
      <c r="A1993" s="159"/>
      <c r="B1993" s="170" t="s">
        <v>1731</v>
      </c>
      <c r="C1993" s="227"/>
      <c r="D1993" s="228">
        <v>65.7</v>
      </c>
    </row>
    <row r="1994" spans="1:4" ht="12" customHeight="1">
      <c r="A1994" s="153">
        <v>441</v>
      </c>
      <c r="B1994" s="165" t="s">
        <v>1725</v>
      </c>
      <c r="C1994" s="186" t="s">
        <v>1726</v>
      </c>
      <c r="D1994" s="155" t="s">
        <v>1726</v>
      </c>
    </row>
    <row r="1995" spans="1:4" ht="12" customHeight="1">
      <c r="A1995" s="167"/>
      <c r="B1995" s="111" t="s">
        <v>1727</v>
      </c>
      <c r="C1995" s="145"/>
      <c r="D1995" s="190" t="s">
        <v>2130</v>
      </c>
    </row>
    <row r="1996" spans="1:4" ht="12" customHeight="1">
      <c r="A1996" s="167"/>
      <c r="B1996" s="111" t="s">
        <v>1729</v>
      </c>
      <c r="C1996" s="145"/>
      <c r="D1996" s="168" t="s">
        <v>1980</v>
      </c>
    </row>
    <row r="1997" spans="1:4" ht="12" customHeight="1" thickBot="1">
      <c r="A1997" s="169"/>
      <c r="B1997" s="170" t="s">
        <v>1731</v>
      </c>
      <c r="C1997" s="222"/>
      <c r="D1997" s="228">
        <v>610.6</v>
      </c>
    </row>
    <row r="1998" spans="1:4" ht="12" customHeight="1">
      <c r="A1998" s="153">
        <v>442</v>
      </c>
      <c r="B1998" s="165" t="s">
        <v>1725</v>
      </c>
      <c r="C1998" s="376" t="s">
        <v>1726</v>
      </c>
      <c r="D1998" s="377"/>
    </row>
    <row r="1999" spans="1:4" ht="12" customHeight="1">
      <c r="A1999" s="156"/>
      <c r="B1999" s="111" t="s">
        <v>1727</v>
      </c>
      <c r="C1999" s="145"/>
      <c r="D1999" s="190" t="s">
        <v>2130</v>
      </c>
    </row>
    <row r="2000" spans="1:4" ht="12" customHeight="1">
      <c r="A2000" s="156"/>
      <c r="B2000" s="111" t="s">
        <v>1729</v>
      </c>
      <c r="C2000" s="145"/>
      <c r="D2000" s="168" t="s">
        <v>2060</v>
      </c>
    </row>
    <row r="2001" spans="1:4" ht="12" customHeight="1" thickBot="1">
      <c r="A2001" s="159"/>
      <c r="B2001" s="170" t="s">
        <v>1731</v>
      </c>
      <c r="C2001" s="222"/>
      <c r="D2001" s="228">
        <v>315.9</v>
      </c>
    </row>
    <row r="2002" spans="1:4" ht="12" customHeight="1">
      <c r="A2002" s="153">
        <v>443</v>
      </c>
      <c r="B2002" s="165" t="s">
        <v>1725</v>
      </c>
      <c r="C2002" s="376" t="s">
        <v>1726</v>
      </c>
      <c r="D2002" s="377"/>
    </row>
    <row r="2003" spans="1:4" ht="12" customHeight="1">
      <c r="A2003" s="156"/>
      <c r="B2003" s="111" t="s">
        <v>1727</v>
      </c>
      <c r="C2003" s="9"/>
      <c r="D2003" s="190" t="s">
        <v>2130</v>
      </c>
    </row>
    <row r="2004" spans="1:4" ht="12" customHeight="1">
      <c r="A2004" s="156"/>
      <c r="B2004" s="111" t="s">
        <v>1729</v>
      </c>
      <c r="C2004" s="9"/>
      <c r="D2004" s="168" t="s">
        <v>2007</v>
      </c>
    </row>
    <row r="2005" spans="1:4" ht="12" customHeight="1" thickBot="1">
      <c r="A2005" s="159"/>
      <c r="B2005" s="170" t="s">
        <v>1731</v>
      </c>
      <c r="C2005" s="195"/>
      <c r="D2005" s="174">
        <v>565.7</v>
      </c>
    </row>
    <row r="2006" spans="1:4" ht="12" customHeight="1">
      <c r="A2006" s="153">
        <v>444</v>
      </c>
      <c r="B2006" s="165" t="s">
        <v>1725</v>
      </c>
      <c r="C2006" s="376" t="s">
        <v>1726</v>
      </c>
      <c r="D2006" s="377"/>
    </row>
    <row r="2007" spans="1:4" ht="12" customHeight="1">
      <c r="A2007" s="156"/>
      <c r="B2007" s="111" t="s">
        <v>1727</v>
      </c>
      <c r="C2007" s="9"/>
      <c r="D2007" s="190" t="s">
        <v>2130</v>
      </c>
    </row>
    <row r="2008" spans="1:4" ht="12" customHeight="1">
      <c r="A2008" s="156"/>
      <c r="B2008" s="111" t="s">
        <v>1729</v>
      </c>
      <c r="C2008" s="9"/>
      <c r="D2008" s="168" t="s">
        <v>1967</v>
      </c>
    </row>
    <row r="2009" spans="1:4" ht="12" customHeight="1" thickBot="1">
      <c r="A2009" s="159"/>
      <c r="B2009" s="170" t="s">
        <v>1731</v>
      </c>
      <c r="C2009" s="195"/>
      <c r="D2009" s="174">
        <v>834.2</v>
      </c>
    </row>
    <row r="2010" spans="1:4" ht="12" customHeight="1">
      <c r="A2010" s="153">
        <v>445</v>
      </c>
      <c r="B2010" s="165" t="s">
        <v>1725</v>
      </c>
      <c r="C2010" s="376" t="s">
        <v>1726</v>
      </c>
      <c r="D2010" s="377"/>
    </row>
    <row r="2011" spans="1:4" ht="12" customHeight="1">
      <c r="A2011" s="156"/>
      <c r="B2011" s="111" t="s">
        <v>1727</v>
      </c>
      <c r="C2011" s="9"/>
      <c r="D2011" s="190" t="s">
        <v>2130</v>
      </c>
    </row>
    <row r="2012" spans="1:4" ht="12" customHeight="1">
      <c r="A2012" s="156"/>
      <c r="B2012" s="111" t="s">
        <v>1729</v>
      </c>
      <c r="C2012" s="9"/>
      <c r="D2012" s="168" t="s">
        <v>1968</v>
      </c>
    </row>
    <row r="2013" spans="1:4" ht="12" customHeight="1" thickBot="1">
      <c r="A2013" s="159"/>
      <c r="B2013" s="170" t="s">
        <v>1731</v>
      </c>
      <c r="C2013" s="195"/>
      <c r="D2013" s="174">
        <v>845.1</v>
      </c>
    </row>
    <row r="2014" spans="1:4" ht="12" customHeight="1">
      <c r="A2014" s="153">
        <v>446</v>
      </c>
      <c r="B2014" s="165" t="s">
        <v>1725</v>
      </c>
      <c r="C2014" s="376" t="s">
        <v>1726</v>
      </c>
      <c r="D2014" s="377"/>
    </row>
    <row r="2015" spans="1:4" ht="12" customHeight="1">
      <c r="A2015" s="156"/>
      <c r="B2015" s="111" t="s">
        <v>1727</v>
      </c>
      <c r="C2015" s="9"/>
      <c r="D2015" s="190" t="s">
        <v>2130</v>
      </c>
    </row>
    <row r="2016" spans="1:4" ht="12" customHeight="1">
      <c r="A2016" s="156"/>
      <c r="B2016" s="111" t="s">
        <v>1729</v>
      </c>
      <c r="C2016" s="9"/>
      <c r="D2016" s="168" t="s">
        <v>2131</v>
      </c>
    </row>
    <row r="2017" spans="1:4" ht="12" customHeight="1" thickBot="1">
      <c r="A2017" s="159"/>
      <c r="B2017" s="170" t="s">
        <v>1731</v>
      </c>
      <c r="C2017" s="195"/>
      <c r="D2017" s="174">
        <v>830.1</v>
      </c>
    </row>
    <row r="2018" spans="1:4" ht="12" customHeight="1">
      <c r="A2018" s="153">
        <v>447</v>
      </c>
      <c r="B2018" s="165" t="s">
        <v>1725</v>
      </c>
      <c r="C2018" s="376" t="s">
        <v>1726</v>
      </c>
      <c r="D2018" s="377"/>
    </row>
    <row r="2019" spans="1:4" ht="12" customHeight="1">
      <c r="A2019" s="156"/>
      <c r="B2019" s="111" t="s">
        <v>1727</v>
      </c>
      <c r="C2019" s="9"/>
      <c r="D2019" s="190" t="s">
        <v>2130</v>
      </c>
    </row>
    <row r="2020" spans="1:4" ht="12" customHeight="1">
      <c r="A2020" s="156"/>
      <c r="B2020" s="111" t="s">
        <v>1729</v>
      </c>
      <c r="C2020" s="9"/>
      <c r="D2020" s="168" t="s">
        <v>1969</v>
      </c>
    </row>
    <row r="2021" spans="1:4" ht="12" customHeight="1" thickBot="1">
      <c r="A2021" s="159"/>
      <c r="B2021" s="170" t="s">
        <v>1731</v>
      </c>
      <c r="C2021" s="195"/>
      <c r="D2021" s="174">
        <v>833.8</v>
      </c>
    </row>
    <row r="2022" spans="1:4" ht="12" customHeight="1">
      <c r="A2022" s="167">
        <v>448</v>
      </c>
      <c r="B2022" s="129" t="s">
        <v>1725</v>
      </c>
      <c r="C2022" s="394" t="s">
        <v>1726</v>
      </c>
      <c r="D2022" s="395"/>
    </row>
    <row r="2023" spans="1:4" ht="12" customHeight="1">
      <c r="A2023" s="156"/>
      <c r="B2023" s="111" t="s">
        <v>1727</v>
      </c>
      <c r="C2023" s="9"/>
      <c r="D2023" s="157" t="s">
        <v>2132</v>
      </c>
    </row>
    <row r="2024" spans="1:4" ht="12" customHeight="1">
      <c r="A2024" s="156"/>
      <c r="B2024" s="111" t="s">
        <v>1729</v>
      </c>
      <c r="C2024" s="9"/>
      <c r="D2024" s="157" t="s">
        <v>1775</v>
      </c>
    </row>
    <row r="2025" spans="1:4" ht="12" customHeight="1" thickBot="1">
      <c r="A2025" s="189"/>
      <c r="B2025" s="130" t="s">
        <v>1731</v>
      </c>
      <c r="C2025" s="223"/>
      <c r="D2025" s="224">
        <v>49.1</v>
      </c>
    </row>
    <row r="2026" spans="1:4" ht="12" customHeight="1">
      <c r="A2026" s="153">
        <v>449</v>
      </c>
      <c r="B2026" s="165" t="s">
        <v>1725</v>
      </c>
      <c r="C2026" s="376" t="s">
        <v>1726</v>
      </c>
      <c r="D2026" s="377"/>
    </row>
    <row r="2027" spans="1:4" ht="12" customHeight="1">
      <c r="A2027" s="156"/>
      <c r="B2027" s="111" t="s">
        <v>1727</v>
      </c>
      <c r="C2027" s="9"/>
      <c r="D2027" s="157" t="s">
        <v>2132</v>
      </c>
    </row>
    <row r="2028" spans="1:4" ht="12" customHeight="1">
      <c r="A2028" s="156"/>
      <c r="B2028" s="111" t="s">
        <v>1729</v>
      </c>
      <c r="C2028" s="9"/>
      <c r="D2028" s="157" t="s">
        <v>1776</v>
      </c>
    </row>
    <row r="2029" spans="1:4" ht="12" customHeight="1" thickBot="1">
      <c r="A2029" s="159"/>
      <c r="B2029" s="170" t="s">
        <v>1731</v>
      </c>
      <c r="C2029" s="195"/>
      <c r="D2029" s="174">
        <v>50.6</v>
      </c>
    </row>
    <row r="2030" spans="1:4" ht="12" customHeight="1">
      <c r="A2030" s="167">
        <v>450</v>
      </c>
      <c r="B2030" s="129" t="s">
        <v>1725</v>
      </c>
      <c r="C2030" s="394" t="s">
        <v>1726</v>
      </c>
      <c r="D2030" s="395"/>
    </row>
    <row r="2031" spans="1:4" ht="12" customHeight="1">
      <c r="A2031" s="156"/>
      <c r="B2031" s="111" t="s">
        <v>1727</v>
      </c>
      <c r="C2031" s="9"/>
      <c r="D2031" s="157" t="s">
        <v>2132</v>
      </c>
    </row>
    <row r="2032" spans="1:4" ht="12" customHeight="1">
      <c r="A2032" s="156"/>
      <c r="B2032" s="111" t="s">
        <v>1729</v>
      </c>
      <c r="C2032" s="9"/>
      <c r="D2032" s="157" t="s">
        <v>2133</v>
      </c>
    </row>
    <row r="2033" spans="1:4" ht="12" customHeight="1" thickBot="1">
      <c r="A2033" s="189"/>
      <c r="B2033" s="130" t="s">
        <v>1731</v>
      </c>
      <c r="C2033" s="223"/>
      <c r="D2033" s="224">
        <v>165.28</v>
      </c>
    </row>
    <row r="2034" spans="1:4" ht="12" customHeight="1">
      <c r="A2034" s="153">
        <v>451</v>
      </c>
      <c r="B2034" s="165" t="s">
        <v>1725</v>
      </c>
      <c r="C2034" s="376" t="s">
        <v>1726</v>
      </c>
      <c r="D2034" s="377"/>
    </row>
    <row r="2035" spans="1:4" ht="12" customHeight="1">
      <c r="A2035" s="156"/>
      <c r="B2035" s="111" t="s">
        <v>1727</v>
      </c>
      <c r="C2035" s="9"/>
      <c r="D2035" s="157" t="s">
        <v>2132</v>
      </c>
    </row>
    <row r="2036" spans="1:4" ht="12" customHeight="1">
      <c r="A2036" s="156"/>
      <c r="B2036" s="111" t="s">
        <v>1729</v>
      </c>
      <c r="C2036" s="9"/>
      <c r="D2036" s="157" t="s">
        <v>1782</v>
      </c>
    </row>
    <row r="2037" spans="1:4" ht="12" customHeight="1" thickBot="1">
      <c r="A2037" s="159"/>
      <c r="B2037" s="170" t="s">
        <v>1731</v>
      </c>
      <c r="C2037" s="195"/>
      <c r="D2037" s="174">
        <v>91</v>
      </c>
    </row>
    <row r="2038" spans="1:4" ht="12" customHeight="1">
      <c r="A2038" s="153">
        <v>452</v>
      </c>
      <c r="B2038" s="165" t="s">
        <v>1725</v>
      </c>
      <c r="C2038" s="376" t="s">
        <v>1726</v>
      </c>
      <c r="D2038" s="377"/>
    </row>
    <row r="2039" spans="1:4" ht="12" customHeight="1">
      <c r="A2039" s="156"/>
      <c r="B2039" s="111" t="s">
        <v>1727</v>
      </c>
      <c r="C2039" s="9"/>
      <c r="D2039" s="157" t="s">
        <v>2132</v>
      </c>
    </row>
    <row r="2040" spans="1:4" ht="12" customHeight="1">
      <c r="A2040" s="156"/>
      <c r="B2040" s="111" t="s">
        <v>1729</v>
      </c>
      <c r="C2040" s="9"/>
      <c r="D2040" s="157" t="s">
        <v>1784</v>
      </c>
    </row>
    <row r="2041" spans="1:4" ht="12" customHeight="1" thickBot="1">
      <c r="A2041" s="159"/>
      <c r="B2041" s="170" t="s">
        <v>1731</v>
      </c>
      <c r="C2041" s="195"/>
      <c r="D2041" s="174">
        <v>116.6</v>
      </c>
    </row>
    <row r="2042" spans="1:4" ht="12" customHeight="1">
      <c r="A2042" s="167">
        <v>453</v>
      </c>
      <c r="B2042" s="129" t="s">
        <v>1725</v>
      </c>
      <c r="C2042" s="394" t="s">
        <v>1726</v>
      </c>
      <c r="D2042" s="395"/>
    </row>
    <row r="2043" spans="1:4" ht="12" customHeight="1">
      <c r="A2043" s="156"/>
      <c r="B2043" s="111" t="s">
        <v>1727</v>
      </c>
      <c r="C2043" s="9"/>
      <c r="D2043" s="157" t="s">
        <v>2132</v>
      </c>
    </row>
    <row r="2044" spans="1:4" ht="12" customHeight="1">
      <c r="A2044" s="156"/>
      <c r="B2044" s="111" t="s">
        <v>1729</v>
      </c>
      <c r="C2044" s="9"/>
      <c r="D2044" s="157" t="s">
        <v>1785</v>
      </c>
    </row>
    <row r="2045" spans="1:4" ht="12" customHeight="1" thickBot="1">
      <c r="A2045" s="189"/>
      <c r="B2045" s="130" t="s">
        <v>1731</v>
      </c>
      <c r="C2045" s="223"/>
      <c r="D2045" s="224">
        <v>101.06</v>
      </c>
    </row>
    <row r="2046" spans="1:4" ht="12" customHeight="1">
      <c r="A2046" s="153">
        <v>454</v>
      </c>
      <c r="B2046" s="165" t="s">
        <v>1725</v>
      </c>
      <c r="C2046" s="376" t="s">
        <v>1726</v>
      </c>
      <c r="D2046" s="377"/>
    </row>
    <row r="2047" spans="1:4" ht="12" customHeight="1">
      <c r="A2047" s="156"/>
      <c r="B2047" s="111" t="s">
        <v>1727</v>
      </c>
      <c r="C2047" s="9"/>
      <c r="D2047" s="157" t="s">
        <v>2132</v>
      </c>
    </row>
    <row r="2048" spans="1:4" ht="12" customHeight="1">
      <c r="A2048" s="156"/>
      <c r="B2048" s="111" t="s">
        <v>1729</v>
      </c>
      <c r="C2048" s="9"/>
      <c r="D2048" s="157" t="s">
        <v>1786</v>
      </c>
    </row>
    <row r="2049" spans="1:4" ht="12" customHeight="1" thickBot="1">
      <c r="A2049" s="159"/>
      <c r="B2049" s="170" t="s">
        <v>1731</v>
      </c>
      <c r="C2049" s="195"/>
      <c r="D2049" s="174">
        <v>64</v>
      </c>
    </row>
    <row r="2050" spans="1:4" ht="12" customHeight="1">
      <c r="A2050" s="153">
        <v>455</v>
      </c>
      <c r="B2050" s="165" t="s">
        <v>1725</v>
      </c>
      <c r="C2050" s="376" t="s">
        <v>1726</v>
      </c>
      <c r="D2050" s="377"/>
    </row>
    <row r="2051" spans="1:4" ht="12" customHeight="1">
      <c r="A2051" s="156"/>
      <c r="B2051" s="111" t="s">
        <v>1727</v>
      </c>
      <c r="C2051" s="9"/>
      <c r="D2051" s="157" t="s">
        <v>2132</v>
      </c>
    </row>
    <row r="2052" spans="1:4" ht="12" customHeight="1">
      <c r="A2052" s="156"/>
      <c r="B2052" s="111" t="s">
        <v>1729</v>
      </c>
      <c r="C2052" s="9"/>
      <c r="D2052" s="157" t="s">
        <v>1789</v>
      </c>
    </row>
    <row r="2053" spans="1:4" ht="12" customHeight="1" thickBot="1">
      <c r="A2053" s="159"/>
      <c r="B2053" s="170" t="s">
        <v>1731</v>
      </c>
      <c r="C2053" s="195"/>
      <c r="D2053" s="174">
        <v>56</v>
      </c>
    </row>
    <row r="2054" spans="1:4" ht="12" customHeight="1">
      <c r="A2054" s="153">
        <v>456</v>
      </c>
      <c r="B2054" s="165" t="s">
        <v>1725</v>
      </c>
      <c r="C2054" s="376" t="s">
        <v>1726</v>
      </c>
      <c r="D2054" s="377"/>
    </row>
    <row r="2055" spans="1:4" ht="12" customHeight="1">
      <c r="A2055" s="156"/>
      <c r="B2055" s="111" t="s">
        <v>1727</v>
      </c>
      <c r="C2055" s="9"/>
      <c r="D2055" s="157" t="s">
        <v>2132</v>
      </c>
    </row>
    <row r="2056" spans="1:4" ht="12" customHeight="1">
      <c r="A2056" s="156"/>
      <c r="B2056" s="111" t="s">
        <v>1729</v>
      </c>
      <c r="C2056" s="9"/>
      <c r="D2056" s="157" t="s">
        <v>2134</v>
      </c>
    </row>
    <row r="2057" spans="1:4" ht="12" customHeight="1" thickBot="1">
      <c r="A2057" s="159"/>
      <c r="B2057" s="170" t="s">
        <v>1731</v>
      </c>
      <c r="C2057" s="195"/>
      <c r="D2057" s="174">
        <v>96.95</v>
      </c>
    </row>
    <row r="2058" spans="1:4" ht="12" customHeight="1">
      <c r="A2058" s="153">
        <v>457</v>
      </c>
      <c r="B2058" s="165" t="s">
        <v>1725</v>
      </c>
      <c r="C2058" s="376" t="s">
        <v>1726</v>
      </c>
      <c r="D2058" s="377"/>
    </row>
    <row r="2059" spans="1:4" ht="12" customHeight="1">
      <c r="A2059" s="156"/>
      <c r="B2059" s="111" t="s">
        <v>1727</v>
      </c>
      <c r="C2059" s="9"/>
      <c r="D2059" s="157" t="s">
        <v>2130</v>
      </c>
    </row>
    <row r="2060" spans="1:4" ht="12" customHeight="1">
      <c r="A2060" s="156"/>
      <c r="B2060" s="111" t="s">
        <v>1729</v>
      </c>
      <c r="C2060" s="9"/>
      <c r="D2060" s="157" t="s">
        <v>1869</v>
      </c>
    </row>
    <row r="2061" spans="1:4" ht="12" customHeight="1" thickBot="1">
      <c r="A2061" s="159"/>
      <c r="B2061" s="170" t="s">
        <v>1731</v>
      </c>
      <c r="C2061" s="195"/>
      <c r="D2061" s="174">
        <v>119.5</v>
      </c>
    </row>
    <row r="2062" spans="1:4" ht="12" customHeight="1">
      <c r="A2062" s="153">
        <v>458</v>
      </c>
      <c r="B2062" s="165" t="s">
        <v>1725</v>
      </c>
      <c r="C2062" s="376" t="s">
        <v>1726</v>
      </c>
      <c r="D2062" s="377"/>
    </row>
    <row r="2063" spans="1:4" ht="12" customHeight="1">
      <c r="A2063" s="156"/>
      <c r="B2063" s="111" t="s">
        <v>1727</v>
      </c>
      <c r="C2063" s="9"/>
      <c r="D2063" s="157" t="s">
        <v>2130</v>
      </c>
    </row>
    <row r="2064" spans="1:4" ht="12" customHeight="1">
      <c r="A2064" s="156"/>
      <c r="B2064" s="111" t="s">
        <v>1729</v>
      </c>
      <c r="C2064" s="9"/>
      <c r="D2064" s="157" t="s">
        <v>1858</v>
      </c>
    </row>
    <row r="2065" spans="1:4" ht="12" customHeight="1" thickBot="1">
      <c r="A2065" s="159"/>
      <c r="B2065" s="170" t="s">
        <v>1731</v>
      </c>
      <c r="C2065" s="195"/>
      <c r="D2065" s="174">
        <v>99.2</v>
      </c>
    </row>
    <row r="2066" spans="1:4" ht="12" customHeight="1">
      <c r="A2066" s="153">
        <v>459</v>
      </c>
      <c r="B2066" s="165" t="s">
        <v>1725</v>
      </c>
      <c r="C2066" s="376" t="s">
        <v>1726</v>
      </c>
      <c r="D2066" s="377"/>
    </row>
    <row r="2067" spans="1:4" ht="12" customHeight="1">
      <c r="A2067" s="156"/>
      <c r="B2067" s="111" t="s">
        <v>1727</v>
      </c>
      <c r="C2067" s="9"/>
      <c r="D2067" s="157" t="s">
        <v>2130</v>
      </c>
    </row>
    <row r="2068" spans="1:4" ht="12" customHeight="1">
      <c r="A2068" s="156"/>
      <c r="B2068" s="111" t="s">
        <v>1729</v>
      </c>
      <c r="C2068" s="9"/>
      <c r="D2068" s="157" t="s">
        <v>1861</v>
      </c>
    </row>
    <row r="2069" spans="1:4" ht="12" customHeight="1" thickBot="1">
      <c r="A2069" s="159"/>
      <c r="B2069" s="170" t="s">
        <v>1731</v>
      </c>
      <c r="C2069" s="195"/>
      <c r="D2069" s="174">
        <v>86.3</v>
      </c>
    </row>
    <row r="2070" spans="1:4" ht="12" customHeight="1">
      <c r="A2070" s="153">
        <v>460</v>
      </c>
      <c r="B2070" s="165" t="s">
        <v>1725</v>
      </c>
      <c r="C2070" s="376" t="s">
        <v>1726</v>
      </c>
      <c r="D2070" s="377"/>
    </row>
    <row r="2071" spans="1:4" ht="12" customHeight="1">
      <c r="A2071" s="156"/>
      <c r="B2071" s="111" t="s">
        <v>1727</v>
      </c>
      <c r="C2071" s="9"/>
      <c r="D2071" s="157" t="s">
        <v>2143</v>
      </c>
    </row>
    <row r="2072" spans="1:4" ht="12" customHeight="1">
      <c r="A2072" s="156"/>
      <c r="B2072" s="111" t="s">
        <v>1729</v>
      </c>
      <c r="C2072" s="9"/>
      <c r="D2072" s="157" t="s">
        <v>1817</v>
      </c>
    </row>
    <row r="2073" spans="1:4" ht="12" customHeight="1" thickBot="1">
      <c r="A2073" s="159"/>
      <c r="B2073" s="170" t="s">
        <v>1731</v>
      </c>
      <c r="C2073" s="195"/>
      <c r="D2073" s="174">
        <v>933.2</v>
      </c>
    </row>
    <row r="2074" spans="1:4" ht="12" customHeight="1">
      <c r="A2074" s="153">
        <v>461</v>
      </c>
      <c r="B2074" s="165" t="s">
        <v>1725</v>
      </c>
      <c r="C2074" s="376" t="s">
        <v>1726</v>
      </c>
      <c r="D2074" s="377"/>
    </row>
    <row r="2075" spans="1:4" ht="12" customHeight="1">
      <c r="A2075" s="156"/>
      <c r="B2075" s="111" t="s">
        <v>1727</v>
      </c>
      <c r="C2075" s="9"/>
      <c r="D2075" s="157" t="s">
        <v>2135</v>
      </c>
    </row>
    <row r="2076" spans="1:4" ht="12" customHeight="1">
      <c r="A2076" s="156"/>
      <c r="B2076" s="111" t="s">
        <v>1729</v>
      </c>
      <c r="C2076" s="9"/>
      <c r="D2076" s="157" t="s">
        <v>2136</v>
      </c>
    </row>
    <row r="2077" spans="1:4" ht="12" customHeight="1" thickBot="1">
      <c r="A2077" s="159"/>
      <c r="B2077" s="170" t="s">
        <v>1731</v>
      </c>
      <c r="C2077" s="195"/>
      <c r="D2077" s="174">
        <v>135.8</v>
      </c>
    </row>
    <row r="2078" spans="1:4" ht="12" customHeight="1">
      <c r="A2078" s="153">
        <v>462</v>
      </c>
      <c r="B2078" s="165" t="s">
        <v>1725</v>
      </c>
      <c r="C2078" s="376" t="s">
        <v>1726</v>
      </c>
      <c r="D2078" s="377"/>
    </row>
    <row r="2079" spans="1:4" ht="12" customHeight="1">
      <c r="A2079" s="156"/>
      <c r="B2079" s="111" t="s">
        <v>1727</v>
      </c>
      <c r="C2079" s="9"/>
      <c r="D2079" s="157" t="s">
        <v>2143</v>
      </c>
    </row>
    <row r="2080" spans="1:4" ht="12" customHeight="1">
      <c r="A2080" s="156"/>
      <c r="B2080" s="111" t="s">
        <v>1729</v>
      </c>
      <c r="C2080" s="9"/>
      <c r="D2080" s="157" t="s">
        <v>2067</v>
      </c>
    </row>
    <row r="2081" spans="1:4" ht="12" customHeight="1" thickBot="1">
      <c r="A2081" s="159"/>
      <c r="B2081" s="170" t="s">
        <v>1731</v>
      </c>
      <c r="C2081" s="195"/>
      <c r="D2081" s="174">
        <v>97.2</v>
      </c>
    </row>
    <row r="2082" spans="1:4" ht="12" customHeight="1">
      <c r="A2082" s="153">
        <v>463</v>
      </c>
      <c r="B2082" s="165" t="s">
        <v>1725</v>
      </c>
      <c r="C2082" s="376" t="s">
        <v>1726</v>
      </c>
      <c r="D2082" s="377"/>
    </row>
    <row r="2083" spans="1:4" ht="12" customHeight="1">
      <c r="A2083" s="156"/>
      <c r="B2083" s="111" t="s">
        <v>1727</v>
      </c>
      <c r="C2083" s="9"/>
      <c r="D2083" s="157" t="s">
        <v>2135</v>
      </c>
    </row>
    <row r="2084" spans="1:4" ht="12" customHeight="1">
      <c r="A2084" s="156"/>
      <c r="B2084" s="111" t="s">
        <v>1729</v>
      </c>
      <c r="C2084" s="9"/>
      <c r="D2084" s="157" t="s">
        <v>2137</v>
      </c>
    </row>
    <row r="2085" spans="1:4" ht="12" customHeight="1" thickBot="1">
      <c r="A2085" s="159"/>
      <c r="B2085" s="170" t="s">
        <v>1731</v>
      </c>
      <c r="C2085" s="195"/>
      <c r="D2085" s="174">
        <v>221.5</v>
      </c>
    </row>
    <row r="2086" spans="1:4" ht="12" customHeight="1">
      <c r="A2086" s="167">
        <v>464</v>
      </c>
      <c r="B2086" s="129" t="s">
        <v>1725</v>
      </c>
      <c r="C2086" s="394" t="s">
        <v>1726</v>
      </c>
      <c r="D2086" s="395"/>
    </row>
    <row r="2087" spans="1:4" ht="12" customHeight="1">
      <c r="A2087" s="156"/>
      <c r="B2087" s="111" t="s">
        <v>1727</v>
      </c>
      <c r="C2087" s="9"/>
      <c r="D2087" s="157" t="s">
        <v>2139</v>
      </c>
    </row>
    <row r="2088" spans="1:4" ht="12" customHeight="1">
      <c r="A2088" s="156"/>
      <c r="B2088" s="111" t="s">
        <v>1729</v>
      </c>
      <c r="C2088" s="9"/>
      <c r="D2088" s="157" t="s">
        <v>2138</v>
      </c>
    </row>
    <row r="2089" spans="1:4" ht="12" customHeight="1" thickBot="1">
      <c r="A2089" s="189"/>
      <c r="B2089" s="130" t="s">
        <v>1731</v>
      </c>
      <c r="C2089" s="223"/>
      <c r="D2089" s="224">
        <v>90.9</v>
      </c>
    </row>
    <row r="2090" spans="1:4" ht="12" customHeight="1">
      <c r="A2090" s="153">
        <v>465</v>
      </c>
      <c r="B2090" s="165" t="s">
        <v>1725</v>
      </c>
      <c r="C2090" s="376" t="s">
        <v>1726</v>
      </c>
      <c r="D2090" s="377"/>
    </row>
    <row r="2091" spans="1:4" ht="12" customHeight="1">
      <c r="A2091" s="156"/>
      <c r="B2091" s="111" t="s">
        <v>1727</v>
      </c>
      <c r="C2091" s="9"/>
      <c r="D2091" s="157" t="s">
        <v>2139</v>
      </c>
    </row>
    <row r="2092" spans="1:4" ht="12" customHeight="1">
      <c r="A2092" s="156"/>
      <c r="B2092" s="111" t="s">
        <v>1729</v>
      </c>
      <c r="C2092" s="9"/>
      <c r="D2092" s="157" t="s">
        <v>2140</v>
      </c>
    </row>
    <row r="2093" spans="1:4" ht="12" customHeight="1" thickBot="1">
      <c r="A2093" s="159"/>
      <c r="B2093" s="170" t="s">
        <v>1731</v>
      </c>
      <c r="C2093" s="195"/>
      <c r="D2093" s="174">
        <v>147.6</v>
      </c>
    </row>
    <row r="2094" spans="1:4" ht="12" customHeight="1">
      <c r="A2094" s="153">
        <v>466</v>
      </c>
      <c r="B2094" s="165" t="s">
        <v>1725</v>
      </c>
      <c r="C2094" s="376" t="s">
        <v>1726</v>
      </c>
      <c r="D2094" s="377"/>
    </row>
    <row r="2095" spans="1:4" ht="12" customHeight="1">
      <c r="A2095" s="156"/>
      <c r="B2095" s="111" t="s">
        <v>1727</v>
      </c>
      <c r="C2095" s="9"/>
      <c r="D2095" s="157" t="s">
        <v>2139</v>
      </c>
    </row>
    <row r="2096" spans="1:4" ht="12" customHeight="1">
      <c r="A2096" s="156"/>
      <c r="B2096" s="111" t="s">
        <v>1729</v>
      </c>
      <c r="C2096" s="9"/>
      <c r="D2096" s="157" t="s">
        <v>2141</v>
      </c>
    </row>
    <row r="2097" spans="1:4" ht="12" customHeight="1" thickBot="1">
      <c r="A2097" s="159"/>
      <c r="B2097" s="170" t="s">
        <v>1731</v>
      </c>
      <c r="C2097" s="195"/>
      <c r="D2097" s="174">
        <v>186.5</v>
      </c>
    </row>
    <row r="2098" spans="1:4" ht="12" customHeight="1">
      <c r="A2098" s="153">
        <v>467</v>
      </c>
      <c r="B2098" s="165" t="s">
        <v>1725</v>
      </c>
      <c r="C2098" s="376" t="s">
        <v>1726</v>
      </c>
      <c r="D2098" s="377"/>
    </row>
    <row r="2099" spans="1:4" ht="12" customHeight="1">
      <c r="A2099" s="156"/>
      <c r="B2099" s="111" t="s">
        <v>1727</v>
      </c>
      <c r="C2099" s="9"/>
      <c r="D2099" s="157" t="s">
        <v>2139</v>
      </c>
    </row>
    <row r="2100" spans="1:4" ht="12" customHeight="1">
      <c r="A2100" s="156"/>
      <c r="B2100" s="111" t="s">
        <v>1729</v>
      </c>
      <c r="C2100" s="9"/>
      <c r="D2100" s="157" t="s">
        <v>2142</v>
      </c>
    </row>
    <row r="2101" spans="1:4" ht="12" customHeight="1" thickBot="1">
      <c r="A2101" s="159"/>
      <c r="B2101" s="170" t="s">
        <v>1731</v>
      </c>
      <c r="C2101" s="195"/>
      <c r="D2101" s="174">
        <v>92</v>
      </c>
    </row>
    <row r="2102" spans="1:4" ht="12" customHeight="1">
      <c r="A2102" s="167">
        <v>468</v>
      </c>
      <c r="B2102" s="129" t="s">
        <v>1725</v>
      </c>
      <c r="C2102" s="394" t="s">
        <v>1726</v>
      </c>
      <c r="D2102" s="395"/>
    </row>
    <row r="2103" spans="1:4" ht="12" customHeight="1">
      <c r="A2103" s="156"/>
      <c r="B2103" s="111" t="s">
        <v>1727</v>
      </c>
      <c r="C2103" s="9"/>
      <c r="D2103" s="157" t="s">
        <v>2143</v>
      </c>
    </row>
    <row r="2104" spans="1:4" ht="12" customHeight="1">
      <c r="A2104" s="156"/>
      <c r="B2104" s="111" t="s">
        <v>1729</v>
      </c>
      <c r="C2104" s="9"/>
      <c r="D2104" s="157" t="s">
        <v>1852</v>
      </c>
    </row>
    <row r="2105" spans="1:4" ht="12" customHeight="1" thickBot="1">
      <c r="A2105" s="189"/>
      <c r="B2105" s="130" t="s">
        <v>1731</v>
      </c>
      <c r="C2105" s="223"/>
      <c r="D2105" s="224">
        <v>55.7</v>
      </c>
    </row>
    <row r="2106" spans="1:4" ht="12" customHeight="1">
      <c r="A2106" s="153">
        <v>469</v>
      </c>
      <c r="B2106" s="165" t="s">
        <v>1725</v>
      </c>
      <c r="C2106" s="376" t="s">
        <v>1726</v>
      </c>
      <c r="D2106" s="377"/>
    </row>
    <row r="2107" spans="1:4" ht="12" customHeight="1">
      <c r="A2107" s="156"/>
      <c r="B2107" s="111" t="s">
        <v>1727</v>
      </c>
      <c r="C2107" s="9"/>
      <c r="D2107" s="157" t="s">
        <v>2144</v>
      </c>
    </row>
    <row r="2108" spans="1:4" ht="12" customHeight="1">
      <c r="A2108" s="156"/>
      <c r="B2108" s="111" t="s">
        <v>1729</v>
      </c>
      <c r="C2108" s="9"/>
      <c r="D2108" s="157" t="s">
        <v>1980</v>
      </c>
    </row>
    <row r="2109" spans="1:4" ht="12" customHeight="1" thickBot="1">
      <c r="A2109" s="159"/>
      <c r="B2109" s="170" t="s">
        <v>1731</v>
      </c>
      <c r="C2109" s="195"/>
      <c r="D2109" s="174">
        <v>111.3</v>
      </c>
    </row>
    <row r="2110" spans="1:4" ht="12.75" customHeight="1">
      <c r="A2110" s="153">
        <v>470</v>
      </c>
      <c r="B2110" s="165" t="s">
        <v>1725</v>
      </c>
      <c r="C2110" s="376" t="s">
        <v>1726</v>
      </c>
      <c r="D2110" s="377"/>
    </row>
    <row r="2111" spans="1:4" ht="12.75" customHeight="1">
      <c r="A2111" s="156"/>
      <c r="B2111" s="111" t="s">
        <v>1727</v>
      </c>
      <c r="C2111" s="9"/>
      <c r="D2111" s="157" t="s">
        <v>2145</v>
      </c>
    </row>
    <row r="2112" spans="1:4" ht="12.75" customHeight="1">
      <c r="A2112" s="156"/>
      <c r="B2112" s="111" t="s">
        <v>1729</v>
      </c>
      <c r="C2112" s="9"/>
      <c r="D2112" s="157" t="s">
        <v>1966</v>
      </c>
    </row>
    <row r="2113" spans="1:4" ht="12.75" customHeight="1" thickBot="1">
      <c r="A2113" s="159"/>
      <c r="B2113" s="170" t="s">
        <v>1731</v>
      </c>
      <c r="C2113" s="195"/>
      <c r="D2113" s="174">
        <v>135.2</v>
      </c>
    </row>
    <row r="2114" spans="1:4" ht="12" customHeight="1">
      <c r="A2114" s="153">
        <v>471</v>
      </c>
      <c r="B2114" s="165" t="s">
        <v>1725</v>
      </c>
      <c r="C2114" s="376" t="s">
        <v>1726</v>
      </c>
      <c r="D2114" s="377"/>
    </row>
    <row r="2115" spans="1:4" ht="12" customHeight="1">
      <c r="A2115" s="156"/>
      <c r="B2115" s="111" t="s">
        <v>1727</v>
      </c>
      <c r="C2115" s="9"/>
      <c r="D2115" s="157" t="s">
        <v>2145</v>
      </c>
    </row>
    <row r="2116" spans="1:4" ht="12" customHeight="1">
      <c r="A2116" s="156"/>
      <c r="B2116" s="111" t="s">
        <v>1729</v>
      </c>
      <c r="C2116" s="9"/>
      <c r="D2116" s="157" t="s">
        <v>2197</v>
      </c>
    </row>
    <row r="2117" spans="1:4" ht="12" customHeight="1" thickBot="1">
      <c r="A2117" s="159"/>
      <c r="B2117" s="170" t="s">
        <v>1731</v>
      </c>
      <c r="C2117" s="195"/>
      <c r="D2117" s="174">
        <v>103.6</v>
      </c>
    </row>
    <row r="2118" spans="1:4" ht="12" customHeight="1">
      <c r="A2118" s="153">
        <v>472</v>
      </c>
      <c r="B2118" s="165" t="s">
        <v>1725</v>
      </c>
      <c r="C2118" s="376" t="s">
        <v>1726</v>
      </c>
      <c r="D2118" s="377"/>
    </row>
    <row r="2119" spans="1:4" ht="12" customHeight="1">
      <c r="A2119" s="156"/>
      <c r="B2119" s="111" t="s">
        <v>1727</v>
      </c>
      <c r="C2119" s="9"/>
      <c r="D2119" s="157" t="s">
        <v>2145</v>
      </c>
    </row>
    <row r="2120" spans="1:4" ht="12" customHeight="1">
      <c r="A2120" s="156"/>
      <c r="B2120" s="111" t="s">
        <v>1729</v>
      </c>
      <c r="C2120" s="9"/>
      <c r="D2120" s="157" t="s">
        <v>1967</v>
      </c>
    </row>
    <row r="2121" spans="1:4" ht="12" customHeight="1" thickBot="1">
      <c r="A2121" s="159"/>
      <c r="B2121" s="170" t="s">
        <v>1731</v>
      </c>
      <c r="C2121" s="195"/>
      <c r="D2121" s="174">
        <v>139.29</v>
      </c>
    </row>
    <row r="2122" spans="1:4" ht="12" customHeight="1">
      <c r="A2122" s="153">
        <v>473</v>
      </c>
      <c r="B2122" s="165" t="s">
        <v>1725</v>
      </c>
      <c r="C2122" s="376" t="s">
        <v>1726</v>
      </c>
      <c r="D2122" s="377"/>
    </row>
    <row r="2123" spans="1:4" ht="12" customHeight="1">
      <c r="A2123" s="156"/>
      <c r="B2123" s="111" t="s">
        <v>1727</v>
      </c>
      <c r="C2123" s="9"/>
      <c r="D2123" s="157" t="s">
        <v>2145</v>
      </c>
    </row>
    <row r="2124" spans="1:4" ht="12" customHeight="1">
      <c r="A2124" s="156"/>
      <c r="B2124" s="111" t="s">
        <v>1729</v>
      </c>
      <c r="C2124" s="9"/>
      <c r="D2124" s="157" t="s">
        <v>2146</v>
      </c>
    </row>
    <row r="2125" spans="1:4" ht="12" customHeight="1" thickBot="1">
      <c r="A2125" s="159"/>
      <c r="B2125" s="170" t="s">
        <v>1731</v>
      </c>
      <c r="C2125" s="195"/>
      <c r="D2125" s="174">
        <v>124</v>
      </c>
    </row>
    <row r="2126" spans="1:4" ht="12" customHeight="1">
      <c r="A2126" s="153">
        <v>474</v>
      </c>
      <c r="B2126" s="165" t="s">
        <v>1725</v>
      </c>
      <c r="C2126" s="376" t="s">
        <v>1726</v>
      </c>
      <c r="D2126" s="377"/>
    </row>
    <row r="2127" spans="1:4" ht="12" customHeight="1">
      <c r="A2127" s="156"/>
      <c r="B2127" s="111" t="s">
        <v>1727</v>
      </c>
      <c r="C2127" s="9"/>
      <c r="D2127" s="157" t="s">
        <v>2145</v>
      </c>
    </row>
    <row r="2128" spans="1:4" ht="12" customHeight="1">
      <c r="A2128" s="156"/>
      <c r="B2128" s="111" t="s">
        <v>1729</v>
      </c>
      <c r="C2128" s="9"/>
      <c r="D2128" s="157" t="s">
        <v>2147</v>
      </c>
    </row>
    <row r="2129" spans="1:4" ht="12" customHeight="1" thickBot="1">
      <c r="A2129" s="159"/>
      <c r="B2129" s="170" t="s">
        <v>1731</v>
      </c>
      <c r="C2129" s="195"/>
      <c r="D2129" s="174">
        <v>88</v>
      </c>
    </row>
    <row r="2130" spans="1:4" ht="12" customHeight="1">
      <c r="A2130" s="153">
        <v>475</v>
      </c>
      <c r="B2130" s="165" t="s">
        <v>1725</v>
      </c>
      <c r="C2130" s="376" t="s">
        <v>1726</v>
      </c>
      <c r="D2130" s="377"/>
    </row>
    <row r="2131" spans="1:4" ht="12" customHeight="1">
      <c r="A2131" s="156"/>
      <c r="B2131" s="111" t="s">
        <v>1727</v>
      </c>
      <c r="C2131" s="9"/>
      <c r="D2131" s="157" t="s">
        <v>2145</v>
      </c>
    </row>
    <row r="2132" spans="1:4" ht="12" customHeight="1">
      <c r="A2132" s="156"/>
      <c r="B2132" s="111" t="s">
        <v>1729</v>
      </c>
      <c r="C2132" s="9"/>
      <c r="D2132" s="157" t="s">
        <v>2148</v>
      </c>
    </row>
    <row r="2133" spans="1:4" ht="12" customHeight="1" thickBot="1">
      <c r="A2133" s="159"/>
      <c r="B2133" s="170" t="s">
        <v>1731</v>
      </c>
      <c r="C2133" s="195"/>
      <c r="D2133" s="174">
        <v>1300.1</v>
      </c>
    </row>
    <row r="2134" spans="1:4" ht="12" customHeight="1">
      <c r="A2134" s="233">
        <v>476</v>
      </c>
      <c r="B2134" s="241" t="s">
        <v>1725</v>
      </c>
      <c r="C2134" s="376" t="s">
        <v>1726</v>
      </c>
      <c r="D2134" s="377"/>
    </row>
    <row r="2135" spans="1:4" ht="12" customHeight="1">
      <c r="A2135" s="234"/>
      <c r="B2135" s="242" t="s">
        <v>1727</v>
      </c>
      <c r="C2135" s="9"/>
      <c r="D2135" s="157" t="s">
        <v>2145</v>
      </c>
    </row>
    <row r="2136" spans="1:4" ht="12" customHeight="1">
      <c r="A2136" s="234"/>
      <c r="B2136" s="242" t="s">
        <v>1729</v>
      </c>
      <c r="C2136" s="9"/>
      <c r="D2136" s="157" t="s">
        <v>2149</v>
      </c>
    </row>
    <row r="2137" spans="1:4" ht="12" customHeight="1" thickBot="1">
      <c r="A2137" s="235"/>
      <c r="B2137" s="243" t="s">
        <v>1731</v>
      </c>
      <c r="C2137" s="223"/>
      <c r="D2137" s="224">
        <v>1301.59</v>
      </c>
    </row>
    <row r="2138" spans="1:4" ht="12" customHeight="1">
      <c r="A2138" s="153">
        <v>477</v>
      </c>
      <c r="B2138" s="165" t="s">
        <v>1725</v>
      </c>
      <c r="C2138" s="376" t="s">
        <v>1726</v>
      </c>
      <c r="D2138" s="377"/>
    </row>
    <row r="2139" spans="1:4" ht="12" customHeight="1">
      <c r="A2139" s="156"/>
      <c r="B2139" s="111" t="s">
        <v>1727</v>
      </c>
      <c r="C2139" s="9"/>
      <c r="D2139" s="157" t="s">
        <v>2145</v>
      </c>
    </row>
    <row r="2140" spans="1:4" ht="12" customHeight="1">
      <c r="A2140" s="156"/>
      <c r="B2140" s="111" t="s">
        <v>1729</v>
      </c>
      <c r="C2140" s="9"/>
      <c r="D2140" s="157" t="s">
        <v>2150</v>
      </c>
    </row>
    <row r="2141" spans="1:4" ht="12" customHeight="1" thickBot="1">
      <c r="A2141" s="159"/>
      <c r="B2141" s="170" t="s">
        <v>1731</v>
      </c>
      <c r="C2141" s="195"/>
      <c r="D2141" s="174">
        <v>1289.23</v>
      </c>
    </row>
    <row r="2142" spans="1:4" ht="12" customHeight="1">
      <c r="A2142" s="153">
        <v>478</v>
      </c>
      <c r="B2142" s="165" t="s">
        <v>1725</v>
      </c>
      <c r="C2142" s="376" t="s">
        <v>1726</v>
      </c>
      <c r="D2142" s="377"/>
    </row>
    <row r="2143" spans="1:4" ht="12" customHeight="1">
      <c r="A2143" s="156"/>
      <c r="B2143" s="111" t="s">
        <v>1727</v>
      </c>
      <c r="C2143" s="9"/>
      <c r="D2143" s="157" t="s">
        <v>2145</v>
      </c>
    </row>
    <row r="2144" spans="1:4" ht="12" customHeight="1">
      <c r="A2144" s="156"/>
      <c r="B2144" s="111" t="s">
        <v>1729</v>
      </c>
      <c r="C2144" s="9"/>
      <c r="D2144" s="157" t="s">
        <v>2151</v>
      </c>
    </row>
    <row r="2145" spans="1:4" ht="12" customHeight="1" thickBot="1">
      <c r="A2145" s="159"/>
      <c r="B2145" s="170" t="s">
        <v>1731</v>
      </c>
      <c r="C2145" s="195"/>
      <c r="D2145" s="174">
        <v>1253.97</v>
      </c>
    </row>
    <row r="2146" spans="1:4" ht="15" customHeight="1">
      <c r="A2146" s="153">
        <v>479</v>
      </c>
      <c r="B2146" s="165" t="s">
        <v>1725</v>
      </c>
      <c r="C2146" s="376" t="s">
        <v>1726</v>
      </c>
      <c r="D2146" s="377"/>
    </row>
    <row r="2147" spans="1:4" ht="12.75" customHeight="1">
      <c r="A2147" s="156"/>
      <c r="B2147" s="111" t="s">
        <v>1727</v>
      </c>
      <c r="C2147" s="9"/>
      <c r="D2147" s="157" t="s">
        <v>2145</v>
      </c>
    </row>
    <row r="2148" spans="1:4" ht="13.5" customHeight="1">
      <c r="A2148" s="156"/>
      <c r="B2148" s="111" t="s">
        <v>1729</v>
      </c>
      <c r="C2148" s="9"/>
      <c r="D2148" s="157" t="s">
        <v>2152</v>
      </c>
    </row>
    <row r="2149" spans="1:4" ht="11.25" customHeight="1" thickBot="1">
      <c r="A2149" s="159"/>
      <c r="B2149" s="170" t="s">
        <v>1731</v>
      </c>
      <c r="C2149" s="195"/>
      <c r="D2149" s="174">
        <v>1313.3</v>
      </c>
    </row>
    <row r="2150" spans="1:4" ht="12" customHeight="1">
      <c r="A2150" s="153">
        <v>480</v>
      </c>
      <c r="B2150" s="165" t="s">
        <v>1725</v>
      </c>
      <c r="C2150" s="376" t="s">
        <v>1726</v>
      </c>
      <c r="D2150" s="377"/>
    </row>
    <row r="2151" spans="1:4" ht="12" customHeight="1">
      <c r="A2151" s="156"/>
      <c r="B2151" s="111" t="s">
        <v>1727</v>
      </c>
      <c r="C2151" s="9"/>
      <c r="D2151" s="157" t="s">
        <v>2145</v>
      </c>
    </row>
    <row r="2152" spans="1:4" ht="12" customHeight="1">
      <c r="A2152" s="156"/>
      <c r="B2152" s="111" t="s">
        <v>1729</v>
      </c>
      <c r="C2152" s="9"/>
      <c r="D2152" s="157" t="s">
        <v>2153</v>
      </c>
    </row>
    <row r="2153" spans="1:4" ht="12" customHeight="1" thickBot="1">
      <c r="A2153" s="159"/>
      <c r="B2153" s="170" t="s">
        <v>1731</v>
      </c>
      <c r="C2153" s="195"/>
      <c r="D2153" s="174">
        <v>1302.49</v>
      </c>
    </row>
    <row r="2154" spans="1:4" ht="12" customHeight="1">
      <c r="A2154" s="153">
        <v>481</v>
      </c>
      <c r="B2154" s="165" t="s">
        <v>1725</v>
      </c>
      <c r="C2154" s="376" t="s">
        <v>1726</v>
      </c>
      <c r="D2154" s="377"/>
    </row>
    <row r="2155" spans="1:4" ht="12" customHeight="1">
      <c r="A2155" s="156"/>
      <c r="B2155" s="111" t="s">
        <v>1727</v>
      </c>
      <c r="C2155" s="9"/>
      <c r="D2155" s="157" t="s">
        <v>2145</v>
      </c>
    </row>
    <row r="2156" spans="1:4" ht="12" customHeight="1">
      <c r="A2156" s="156"/>
      <c r="B2156" s="111" t="s">
        <v>1729</v>
      </c>
      <c r="C2156" s="9"/>
      <c r="D2156" s="157" t="s">
        <v>2154</v>
      </c>
    </row>
    <row r="2157" spans="1:4" ht="12" customHeight="1" thickBot="1">
      <c r="A2157" s="159"/>
      <c r="B2157" s="170" t="s">
        <v>1731</v>
      </c>
      <c r="C2157" s="195"/>
      <c r="D2157" s="174">
        <v>1280.86</v>
      </c>
    </row>
    <row r="2158" spans="1:4" ht="12" customHeight="1">
      <c r="A2158" s="153">
        <v>482</v>
      </c>
      <c r="B2158" s="165" t="s">
        <v>1725</v>
      </c>
      <c r="C2158" s="376" t="s">
        <v>1726</v>
      </c>
      <c r="D2158" s="377"/>
    </row>
    <row r="2159" spans="1:4" ht="12" customHeight="1">
      <c r="A2159" s="156"/>
      <c r="B2159" s="111" t="s">
        <v>1727</v>
      </c>
      <c r="C2159" s="9"/>
      <c r="D2159" s="157" t="s">
        <v>2145</v>
      </c>
    </row>
    <row r="2160" spans="1:4" ht="12" customHeight="1">
      <c r="A2160" s="156"/>
      <c r="B2160" s="111" t="s">
        <v>1729</v>
      </c>
      <c r="C2160" s="9"/>
      <c r="D2160" s="157" t="s">
        <v>2155</v>
      </c>
    </row>
    <row r="2161" spans="1:4" ht="12" customHeight="1" thickBot="1">
      <c r="A2161" s="159"/>
      <c r="B2161" s="170" t="s">
        <v>1731</v>
      </c>
      <c r="C2161" s="195"/>
      <c r="D2161" s="174">
        <v>1306.54</v>
      </c>
    </row>
    <row r="2162" spans="1:4" ht="12" customHeight="1">
      <c r="A2162" s="153">
        <v>483</v>
      </c>
      <c r="B2162" s="165" t="s">
        <v>1725</v>
      </c>
      <c r="C2162" s="376" t="s">
        <v>1726</v>
      </c>
      <c r="D2162" s="377"/>
    </row>
    <row r="2163" spans="1:4" ht="12" customHeight="1">
      <c r="A2163" s="156"/>
      <c r="B2163" s="111" t="s">
        <v>1727</v>
      </c>
      <c r="C2163" s="9"/>
      <c r="D2163" s="157" t="s">
        <v>2145</v>
      </c>
    </row>
    <row r="2164" spans="1:4" ht="12" customHeight="1">
      <c r="A2164" s="156"/>
      <c r="B2164" s="111" t="s">
        <v>1729</v>
      </c>
      <c r="C2164" s="9"/>
      <c r="D2164" s="157" t="s">
        <v>1790</v>
      </c>
    </row>
    <row r="2165" spans="1:4" ht="12" customHeight="1" thickBot="1">
      <c r="A2165" s="159"/>
      <c r="B2165" s="170" t="s">
        <v>1731</v>
      </c>
      <c r="C2165" s="195"/>
      <c r="D2165" s="174">
        <v>542.6</v>
      </c>
    </row>
    <row r="2166" spans="1:4" ht="12" customHeight="1">
      <c r="A2166" s="153">
        <v>484</v>
      </c>
      <c r="B2166" s="165" t="s">
        <v>1725</v>
      </c>
      <c r="C2166" s="376" t="s">
        <v>1726</v>
      </c>
      <c r="D2166" s="377"/>
    </row>
    <row r="2167" spans="1:4" ht="12" customHeight="1">
      <c r="A2167" s="156"/>
      <c r="B2167" s="111" t="s">
        <v>1727</v>
      </c>
      <c r="C2167" s="9"/>
      <c r="D2167" s="157" t="s">
        <v>2145</v>
      </c>
    </row>
    <row r="2168" spans="1:4" ht="12" customHeight="1">
      <c r="A2168" s="156"/>
      <c r="B2168" s="111" t="s">
        <v>1729</v>
      </c>
      <c r="C2168" s="9"/>
      <c r="D2168" s="157" t="s">
        <v>1791</v>
      </c>
    </row>
    <row r="2169" spans="1:4" ht="12" customHeight="1" thickBot="1">
      <c r="A2169" s="159"/>
      <c r="B2169" s="170" t="s">
        <v>1731</v>
      </c>
      <c r="C2169" s="195"/>
      <c r="D2169" s="174">
        <v>215.5</v>
      </c>
    </row>
    <row r="2170" spans="1:4" ht="12" customHeight="1">
      <c r="A2170" s="153">
        <v>485</v>
      </c>
      <c r="B2170" s="165" t="s">
        <v>1725</v>
      </c>
      <c r="C2170" s="376" t="s">
        <v>1726</v>
      </c>
      <c r="D2170" s="377"/>
    </row>
    <row r="2171" spans="1:4" ht="12" customHeight="1">
      <c r="A2171" s="156"/>
      <c r="B2171" s="111" t="s">
        <v>1727</v>
      </c>
      <c r="C2171" s="9"/>
      <c r="D2171" s="157" t="s">
        <v>2145</v>
      </c>
    </row>
    <row r="2172" spans="1:4" ht="12" customHeight="1">
      <c r="A2172" s="156"/>
      <c r="B2172" s="111" t="s">
        <v>1729</v>
      </c>
      <c r="C2172" s="9"/>
      <c r="D2172" s="157" t="s">
        <v>2034</v>
      </c>
    </row>
    <row r="2173" spans="1:4" ht="12" customHeight="1" thickBot="1">
      <c r="A2173" s="159"/>
      <c r="B2173" s="170" t="s">
        <v>1731</v>
      </c>
      <c r="C2173" s="195"/>
      <c r="D2173" s="174">
        <v>544.5</v>
      </c>
    </row>
    <row r="2174" spans="1:4" ht="12" customHeight="1">
      <c r="A2174" s="153">
        <v>486</v>
      </c>
      <c r="B2174" s="165" t="s">
        <v>1725</v>
      </c>
      <c r="C2174" s="376" t="s">
        <v>1726</v>
      </c>
      <c r="D2174" s="377"/>
    </row>
    <row r="2175" spans="1:4" ht="12" customHeight="1">
      <c r="A2175" s="156"/>
      <c r="B2175" s="111" t="s">
        <v>1727</v>
      </c>
      <c r="C2175" s="9"/>
      <c r="D2175" s="157" t="s">
        <v>2145</v>
      </c>
    </row>
    <row r="2176" spans="1:4" ht="12" customHeight="1">
      <c r="A2176" s="156"/>
      <c r="B2176" s="111" t="s">
        <v>1729</v>
      </c>
      <c r="C2176" s="9"/>
      <c r="D2176" s="157" t="s">
        <v>2156</v>
      </c>
    </row>
    <row r="2177" spans="1:4" ht="12" customHeight="1" thickBot="1">
      <c r="A2177" s="159"/>
      <c r="B2177" s="170" t="s">
        <v>1731</v>
      </c>
      <c r="C2177" s="195"/>
      <c r="D2177" s="174">
        <v>254.7</v>
      </c>
    </row>
    <row r="2178" spans="1:4" ht="12" customHeight="1">
      <c r="A2178" s="153">
        <v>487</v>
      </c>
      <c r="B2178" s="165" t="s">
        <v>1725</v>
      </c>
      <c r="C2178" s="376" t="s">
        <v>1726</v>
      </c>
      <c r="D2178" s="377"/>
    </row>
    <row r="2179" spans="1:4" ht="12" customHeight="1">
      <c r="A2179" s="156"/>
      <c r="B2179" s="111" t="s">
        <v>1727</v>
      </c>
      <c r="C2179" s="9"/>
      <c r="D2179" s="157" t="s">
        <v>2145</v>
      </c>
    </row>
    <row r="2180" spans="1:4" ht="12" customHeight="1">
      <c r="A2180" s="156"/>
      <c r="B2180" s="111" t="s">
        <v>1729</v>
      </c>
      <c r="C2180" s="9"/>
      <c r="D2180" s="157" t="s">
        <v>2157</v>
      </c>
    </row>
    <row r="2181" spans="1:4" ht="12" customHeight="1" thickBot="1">
      <c r="A2181" s="159"/>
      <c r="B2181" s="170" t="s">
        <v>1731</v>
      </c>
      <c r="C2181" s="195"/>
      <c r="D2181" s="174">
        <v>133.9</v>
      </c>
    </row>
    <row r="2182" spans="1:4" ht="12" customHeight="1">
      <c r="A2182" s="239">
        <v>488</v>
      </c>
      <c r="B2182" s="241" t="s">
        <v>1725</v>
      </c>
      <c r="C2182" s="376" t="s">
        <v>1726</v>
      </c>
      <c r="D2182" s="377"/>
    </row>
    <row r="2183" spans="1:4" ht="12" customHeight="1">
      <c r="A2183" s="235"/>
      <c r="B2183" s="242" t="s">
        <v>1727</v>
      </c>
      <c r="C2183" s="148"/>
      <c r="D2183" s="157" t="s">
        <v>2145</v>
      </c>
    </row>
    <row r="2184" spans="1:4" ht="12" customHeight="1">
      <c r="A2184" s="235"/>
      <c r="B2184" s="242" t="s">
        <v>1729</v>
      </c>
      <c r="C2184" s="148"/>
      <c r="D2184" s="157" t="s">
        <v>2158</v>
      </c>
    </row>
    <row r="2185" spans="1:4" ht="12" customHeight="1" thickBot="1">
      <c r="A2185" s="240"/>
      <c r="B2185" s="243" t="s">
        <v>1731</v>
      </c>
      <c r="C2185" s="227"/>
      <c r="D2185" s="228">
        <v>116.7</v>
      </c>
    </row>
    <row r="2186" spans="1:4" ht="12" customHeight="1">
      <c r="A2186" s="247">
        <v>489</v>
      </c>
      <c r="B2186" s="241" t="s">
        <v>1725</v>
      </c>
      <c r="C2186" s="376" t="s">
        <v>1726</v>
      </c>
      <c r="D2186" s="377"/>
    </row>
    <row r="2187" spans="1:4" ht="12" customHeight="1">
      <c r="A2187" s="167"/>
      <c r="B2187" s="242" t="s">
        <v>1727</v>
      </c>
      <c r="C2187" s="182"/>
      <c r="D2187" s="248" t="s">
        <v>2159</v>
      </c>
    </row>
    <row r="2188" spans="1:4" ht="12" customHeight="1">
      <c r="A2188" s="167"/>
      <c r="B2188" s="242" t="s">
        <v>1729</v>
      </c>
      <c r="C2188" s="182"/>
      <c r="D2188" s="249" t="s">
        <v>1770</v>
      </c>
    </row>
    <row r="2189" spans="1:4" ht="12" customHeight="1" thickBot="1">
      <c r="A2189" s="169"/>
      <c r="B2189" s="243" t="s">
        <v>1731</v>
      </c>
      <c r="C2189" s="250"/>
      <c r="D2189" s="251">
        <v>298.1</v>
      </c>
    </row>
    <row r="2190" spans="1:4" ht="12" customHeight="1">
      <c r="A2190" s="247">
        <v>490</v>
      </c>
      <c r="B2190" s="241" t="s">
        <v>1725</v>
      </c>
      <c r="C2190" s="376" t="s">
        <v>1726</v>
      </c>
      <c r="D2190" s="377"/>
    </row>
    <row r="2191" spans="1:4" ht="12" customHeight="1">
      <c r="A2191" s="156"/>
      <c r="B2191" s="242" t="s">
        <v>1727</v>
      </c>
      <c r="C2191" s="182"/>
      <c r="D2191" s="252" t="s">
        <v>2160</v>
      </c>
    </row>
    <row r="2192" spans="1:4" ht="12" customHeight="1">
      <c r="A2192" s="156"/>
      <c r="B2192" s="242" t="s">
        <v>1729</v>
      </c>
      <c r="C2192" s="182"/>
      <c r="D2192" s="249" t="s">
        <v>1730</v>
      </c>
    </row>
    <row r="2193" spans="1:4" ht="12" customHeight="1" thickBot="1">
      <c r="A2193" s="159"/>
      <c r="B2193" s="243" t="s">
        <v>1731</v>
      </c>
      <c r="C2193" s="250"/>
      <c r="D2193" s="251">
        <v>314</v>
      </c>
    </row>
    <row r="2194" spans="1:4" ht="12" customHeight="1">
      <c r="A2194" s="153">
        <v>491</v>
      </c>
      <c r="B2194" s="241" t="s">
        <v>1725</v>
      </c>
      <c r="C2194" s="376" t="s">
        <v>1726</v>
      </c>
      <c r="D2194" s="377"/>
    </row>
    <row r="2195" spans="1:4" ht="12" customHeight="1">
      <c r="A2195" s="156"/>
      <c r="B2195" s="242" t="s">
        <v>1727</v>
      </c>
      <c r="C2195" s="9"/>
      <c r="D2195" s="157" t="s">
        <v>2160</v>
      </c>
    </row>
    <row r="2196" spans="1:4" ht="12" customHeight="1">
      <c r="A2196" s="156"/>
      <c r="B2196" s="242" t="s">
        <v>1729</v>
      </c>
      <c r="C2196" s="9"/>
      <c r="D2196" s="157" t="s">
        <v>1766</v>
      </c>
    </row>
    <row r="2197" spans="1:4" ht="12" customHeight="1" thickBot="1">
      <c r="A2197" s="159"/>
      <c r="B2197" s="243" t="s">
        <v>1731</v>
      </c>
      <c r="C2197" s="195"/>
      <c r="D2197" s="174">
        <v>310.1</v>
      </c>
    </row>
    <row r="2198" spans="1:4" ht="12" customHeight="1">
      <c r="A2198" s="153">
        <v>492</v>
      </c>
      <c r="B2198" s="241" t="s">
        <v>1725</v>
      </c>
      <c r="C2198" s="376" t="s">
        <v>1726</v>
      </c>
      <c r="D2198" s="377"/>
    </row>
    <row r="2199" spans="1:4" ht="12" customHeight="1">
      <c r="A2199" s="156"/>
      <c r="B2199" s="242" t="s">
        <v>1727</v>
      </c>
      <c r="C2199" s="9"/>
      <c r="D2199" s="157" t="s">
        <v>2159</v>
      </c>
    </row>
    <row r="2200" spans="1:4" ht="12" customHeight="1">
      <c r="A2200" s="156"/>
      <c r="B2200" s="242" t="s">
        <v>1729</v>
      </c>
      <c r="C2200" s="9"/>
      <c r="D2200" s="157" t="s">
        <v>2024</v>
      </c>
    </row>
    <row r="2201" spans="1:4" ht="12" customHeight="1" thickBot="1">
      <c r="A2201" s="159"/>
      <c r="B2201" s="243" t="s">
        <v>1731</v>
      </c>
      <c r="C2201" s="195"/>
      <c r="D2201" s="174">
        <v>64.3</v>
      </c>
    </row>
    <row r="2202" spans="1:4" ht="12" customHeight="1">
      <c r="A2202" s="153">
        <v>493</v>
      </c>
      <c r="B2202" s="241" t="s">
        <v>1725</v>
      </c>
      <c r="C2202" s="376" t="s">
        <v>1726</v>
      </c>
      <c r="D2202" s="377"/>
    </row>
    <row r="2203" spans="1:4" ht="12" customHeight="1">
      <c r="A2203" s="156"/>
      <c r="B2203" s="242" t="s">
        <v>1727</v>
      </c>
      <c r="C2203" s="9"/>
      <c r="D2203" s="157" t="s">
        <v>2159</v>
      </c>
    </row>
    <row r="2204" spans="1:4" ht="12" customHeight="1">
      <c r="A2204" s="156"/>
      <c r="B2204" s="242" t="s">
        <v>1729</v>
      </c>
      <c r="C2204" s="9"/>
      <c r="D2204" s="157" t="s">
        <v>1761</v>
      </c>
    </row>
    <row r="2205" spans="1:4" ht="12" customHeight="1" thickBot="1">
      <c r="A2205" s="159"/>
      <c r="B2205" s="243" t="s">
        <v>1731</v>
      </c>
      <c r="C2205" s="195"/>
      <c r="D2205" s="174">
        <v>87.4</v>
      </c>
    </row>
    <row r="2206" spans="1:4" ht="12" customHeight="1">
      <c r="A2206" s="153">
        <v>494</v>
      </c>
      <c r="B2206" s="241" t="s">
        <v>1725</v>
      </c>
      <c r="C2206" s="376" t="s">
        <v>1726</v>
      </c>
      <c r="D2206" s="377"/>
    </row>
    <row r="2207" spans="1:4" ht="12" customHeight="1">
      <c r="A2207" s="156"/>
      <c r="B2207" s="242" t="s">
        <v>1727</v>
      </c>
      <c r="C2207" s="9"/>
      <c r="D2207" s="157" t="s">
        <v>2161</v>
      </c>
    </row>
    <row r="2208" spans="1:4" ht="12" customHeight="1">
      <c r="A2208" s="156"/>
      <c r="B2208" s="242" t="s">
        <v>1729</v>
      </c>
      <c r="C2208" s="9"/>
      <c r="D2208" s="157" t="s">
        <v>1738</v>
      </c>
    </row>
    <row r="2209" spans="1:4" ht="12" customHeight="1" thickBot="1">
      <c r="A2209" s="159"/>
      <c r="B2209" s="243" t="s">
        <v>1731</v>
      </c>
      <c r="C2209" s="195"/>
      <c r="D2209" s="174">
        <v>278.5</v>
      </c>
    </row>
    <row r="2210" spans="1:4" ht="12" customHeight="1">
      <c r="A2210" s="153">
        <v>495</v>
      </c>
      <c r="B2210" s="241" t="s">
        <v>1725</v>
      </c>
      <c r="C2210" s="376" t="s">
        <v>1726</v>
      </c>
      <c r="D2210" s="377"/>
    </row>
    <row r="2211" spans="1:4" ht="12" customHeight="1">
      <c r="A2211" s="156"/>
      <c r="B2211" s="242" t="s">
        <v>1727</v>
      </c>
      <c r="C2211" s="9"/>
      <c r="D2211" s="157" t="s">
        <v>2162</v>
      </c>
    </row>
    <row r="2212" spans="1:4" ht="12" customHeight="1">
      <c r="A2212" s="156"/>
      <c r="B2212" s="242" t="s">
        <v>1729</v>
      </c>
      <c r="C2212" s="9"/>
      <c r="D2212" s="157" t="s">
        <v>1763</v>
      </c>
    </row>
    <row r="2213" spans="1:4" ht="12" customHeight="1" thickBot="1">
      <c r="A2213" s="159"/>
      <c r="B2213" s="243" t="s">
        <v>1731</v>
      </c>
      <c r="C2213" s="195"/>
      <c r="D2213" s="174">
        <v>279.4</v>
      </c>
    </row>
    <row r="2214" spans="1:4" ht="12" customHeight="1">
      <c r="A2214" s="153">
        <v>496</v>
      </c>
      <c r="B2214" s="241" t="s">
        <v>1725</v>
      </c>
      <c r="C2214" s="376" t="s">
        <v>1726</v>
      </c>
      <c r="D2214" s="377"/>
    </row>
    <row r="2215" spans="1:4" ht="12" customHeight="1">
      <c r="A2215" s="156"/>
      <c r="B2215" s="242" t="s">
        <v>1727</v>
      </c>
      <c r="C2215" s="9"/>
      <c r="D2215" s="157" t="s">
        <v>2163</v>
      </c>
    </row>
    <row r="2216" spans="1:4" ht="12" customHeight="1">
      <c r="A2216" s="156"/>
      <c r="B2216" s="242" t="s">
        <v>1729</v>
      </c>
      <c r="C2216" s="9"/>
      <c r="D2216" s="157" t="s">
        <v>2024</v>
      </c>
    </row>
    <row r="2217" spans="1:4" ht="12" customHeight="1" thickBot="1">
      <c r="A2217" s="159"/>
      <c r="B2217" s="243" t="s">
        <v>1731</v>
      </c>
      <c r="C2217" s="195"/>
      <c r="D2217" s="174">
        <v>95.4</v>
      </c>
    </row>
    <row r="2218" spans="1:4" ht="12.75" customHeight="1">
      <c r="A2218" s="153">
        <v>497</v>
      </c>
      <c r="B2218" s="241" t="s">
        <v>1725</v>
      </c>
      <c r="C2218" s="376" t="s">
        <v>1726</v>
      </c>
      <c r="D2218" s="377"/>
    </row>
    <row r="2219" spans="1:4" ht="12.75" customHeight="1">
      <c r="A2219" s="156"/>
      <c r="B2219" s="242" t="s">
        <v>1727</v>
      </c>
      <c r="C2219" s="9"/>
      <c r="D2219" s="157" t="s">
        <v>2165</v>
      </c>
    </row>
    <row r="2220" spans="1:4" ht="12.75" customHeight="1">
      <c r="A2220" s="156"/>
      <c r="B2220" s="242" t="s">
        <v>1729</v>
      </c>
      <c r="C2220" s="9"/>
      <c r="D2220" s="157" t="s">
        <v>2164</v>
      </c>
    </row>
    <row r="2221" spans="1:4" ht="12.75" customHeight="1" thickBot="1">
      <c r="A2221" s="159"/>
      <c r="B2221" s="243" t="s">
        <v>1731</v>
      </c>
      <c r="C2221" s="195"/>
      <c r="D2221" s="174">
        <v>157.3</v>
      </c>
    </row>
    <row r="2222" spans="1:4" ht="13.5" customHeight="1">
      <c r="A2222" s="153">
        <v>498</v>
      </c>
      <c r="B2222" s="241" t="s">
        <v>1725</v>
      </c>
      <c r="C2222" s="376" t="s">
        <v>1726</v>
      </c>
      <c r="D2222" s="377"/>
    </row>
    <row r="2223" spans="1:4" ht="13.5" customHeight="1">
      <c r="A2223" s="156"/>
      <c r="B2223" s="242" t="s">
        <v>1727</v>
      </c>
      <c r="C2223" s="9"/>
      <c r="D2223" s="157" t="s">
        <v>2165</v>
      </c>
    </row>
    <row r="2224" spans="1:4" ht="13.5" customHeight="1">
      <c r="A2224" s="156"/>
      <c r="B2224" s="242" t="s">
        <v>1729</v>
      </c>
      <c r="C2224" s="9"/>
      <c r="D2224" s="157" t="s">
        <v>2166</v>
      </c>
    </row>
    <row r="2225" spans="1:4" ht="13.5" customHeight="1" thickBot="1">
      <c r="A2225" s="159"/>
      <c r="B2225" s="243" t="s">
        <v>1731</v>
      </c>
      <c r="C2225" s="195"/>
      <c r="D2225" s="174">
        <v>833.4</v>
      </c>
    </row>
    <row r="2226" spans="1:4" ht="12.75" customHeight="1">
      <c r="A2226" s="153">
        <v>499</v>
      </c>
      <c r="B2226" s="241" t="s">
        <v>1725</v>
      </c>
      <c r="C2226" s="376" t="s">
        <v>1726</v>
      </c>
      <c r="D2226" s="377"/>
    </row>
    <row r="2227" spans="1:4" ht="12.75" customHeight="1">
      <c r="A2227" s="156"/>
      <c r="B2227" s="242" t="s">
        <v>1727</v>
      </c>
      <c r="C2227" s="9"/>
      <c r="D2227" s="157" t="s">
        <v>2165</v>
      </c>
    </row>
    <row r="2228" spans="1:4" ht="12.75" customHeight="1">
      <c r="A2228" s="156"/>
      <c r="B2228" s="242" t="s">
        <v>1729</v>
      </c>
      <c r="C2228" s="9"/>
      <c r="D2228" s="157" t="s">
        <v>2167</v>
      </c>
    </row>
    <row r="2229" spans="1:4" ht="12.75" customHeight="1" thickBot="1">
      <c r="A2229" s="159"/>
      <c r="B2229" s="243" t="s">
        <v>1731</v>
      </c>
      <c r="C2229" s="195"/>
      <c r="D2229" s="174">
        <v>832</v>
      </c>
    </row>
    <row r="2230" spans="1:4" ht="12" customHeight="1">
      <c r="A2230" s="153">
        <v>500</v>
      </c>
      <c r="B2230" s="241" t="s">
        <v>1725</v>
      </c>
      <c r="C2230" s="376" t="s">
        <v>1726</v>
      </c>
      <c r="D2230" s="377"/>
    </row>
    <row r="2231" spans="1:4" ht="12" customHeight="1">
      <c r="A2231" s="156"/>
      <c r="B2231" s="242" t="s">
        <v>1727</v>
      </c>
      <c r="C2231" s="9"/>
      <c r="D2231" s="157" t="s">
        <v>2165</v>
      </c>
    </row>
    <row r="2232" spans="1:4" ht="12" customHeight="1">
      <c r="A2232" s="156"/>
      <c r="B2232" s="242" t="s">
        <v>1729</v>
      </c>
      <c r="C2232" s="9"/>
      <c r="D2232" s="157" t="s">
        <v>2168</v>
      </c>
    </row>
    <row r="2233" spans="1:4" ht="12" customHeight="1" thickBot="1">
      <c r="A2233" s="159"/>
      <c r="B2233" s="243" t="s">
        <v>1731</v>
      </c>
      <c r="C2233" s="195"/>
      <c r="D2233" s="174">
        <v>1293.8</v>
      </c>
    </row>
    <row r="2234" spans="1:4" ht="12" customHeight="1">
      <c r="A2234" s="153">
        <v>501</v>
      </c>
      <c r="B2234" s="241" t="s">
        <v>1725</v>
      </c>
      <c r="C2234" s="376" t="s">
        <v>1726</v>
      </c>
      <c r="D2234" s="377"/>
    </row>
    <row r="2235" spans="1:4" ht="12" customHeight="1">
      <c r="A2235" s="156"/>
      <c r="B2235" s="242" t="s">
        <v>1727</v>
      </c>
      <c r="C2235" s="9"/>
      <c r="D2235" s="157" t="s">
        <v>2165</v>
      </c>
    </row>
    <row r="2236" spans="1:4" ht="12" customHeight="1">
      <c r="A2236" s="156"/>
      <c r="B2236" s="242" t="s">
        <v>1729</v>
      </c>
      <c r="C2236" s="9"/>
      <c r="D2236" s="157" t="s">
        <v>2169</v>
      </c>
    </row>
    <row r="2237" spans="1:4" ht="12" customHeight="1" thickBot="1">
      <c r="A2237" s="159"/>
      <c r="B2237" s="243" t="s">
        <v>1731</v>
      </c>
      <c r="C2237" s="195"/>
      <c r="D2237" s="174">
        <v>1295.6</v>
      </c>
    </row>
    <row r="2238" spans="1:4" ht="12" customHeight="1">
      <c r="A2238" s="153">
        <v>502</v>
      </c>
      <c r="B2238" s="241" t="s">
        <v>1725</v>
      </c>
      <c r="C2238" s="376" t="s">
        <v>1726</v>
      </c>
      <c r="D2238" s="377"/>
    </row>
    <row r="2239" spans="1:4" ht="12" customHeight="1">
      <c r="A2239" s="156"/>
      <c r="B2239" s="242" t="s">
        <v>1727</v>
      </c>
      <c r="C2239" s="9"/>
      <c r="D2239" s="157" t="s">
        <v>2165</v>
      </c>
    </row>
    <row r="2240" spans="1:4" ht="12" customHeight="1">
      <c r="A2240" s="156"/>
      <c r="B2240" s="242" t="s">
        <v>1729</v>
      </c>
      <c r="C2240" s="9"/>
      <c r="D2240" s="157" t="s">
        <v>2170</v>
      </c>
    </row>
    <row r="2241" spans="1:4" ht="12" customHeight="1" thickBot="1">
      <c r="A2241" s="159"/>
      <c r="B2241" s="243" t="s">
        <v>1731</v>
      </c>
      <c r="C2241" s="195"/>
      <c r="D2241" s="174">
        <v>1338.1</v>
      </c>
    </row>
    <row r="2242" spans="1:4" ht="12" customHeight="1">
      <c r="A2242" s="153">
        <v>503</v>
      </c>
      <c r="B2242" s="241" t="s">
        <v>1725</v>
      </c>
      <c r="C2242" s="376" t="s">
        <v>1726</v>
      </c>
      <c r="D2242" s="377"/>
    </row>
    <row r="2243" spans="1:4" ht="12" customHeight="1">
      <c r="A2243" s="156"/>
      <c r="B2243" s="242" t="s">
        <v>1727</v>
      </c>
      <c r="C2243" s="9"/>
      <c r="D2243" s="157" t="s">
        <v>2165</v>
      </c>
    </row>
    <row r="2244" spans="1:4" ht="12" customHeight="1">
      <c r="A2244" s="156"/>
      <c r="B2244" s="242" t="s">
        <v>1729</v>
      </c>
      <c r="C2244" s="9"/>
      <c r="D2244" s="157" t="s">
        <v>2171</v>
      </c>
    </row>
    <row r="2245" spans="1:4" ht="12" customHeight="1" thickBot="1">
      <c r="A2245" s="159"/>
      <c r="B2245" s="243" t="s">
        <v>1731</v>
      </c>
      <c r="C2245" s="195"/>
      <c r="D2245" s="174">
        <v>135.9</v>
      </c>
    </row>
    <row r="2246" spans="1:4" ht="12" customHeight="1">
      <c r="A2246" s="153">
        <v>504</v>
      </c>
      <c r="B2246" s="241" t="s">
        <v>1725</v>
      </c>
      <c r="C2246" s="376" t="s">
        <v>1726</v>
      </c>
      <c r="D2246" s="377"/>
    </row>
    <row r="2247" spans="1:4" ht="12" customHeight="1">
      <c r="A2247" s="156"/>
      <c r="B2247" s="242" t="s">
        <v>1727</v>
      </c>
      <c r="C2247" s="9"/>
      <c r="D2247" s="157" t="s">
        <v>2165</v>
      </c>
    </row>
    <row r="2248" spans="1:4" ht="12" customHeight="1">
      <c r="A2248" s="156"/>
      <c r="B2248" s="242" t="s">
        <v>1729</v>
      </c>
      <c r="C2248" s="9"/>
      <c r="D2248" s="157" t="s">
        <v>2172</v>
      </c>
    </row>
    <row r="2249" spans="1:4" ht="12" customHeight="1" thickBot="1">
      <c r="A2249" s="159"/>
      <c r="B2249" s="243" t="s">
        <v>1731</v>
      </c>
      <c r="C2249" s="195"/>
      <c r="D2249" s="174">
        <v>100.4</v>
      </c>
    </row>
    <row r="2250" spans="1:4" ht="12" customHeight="1">
      <c r="A2250" s="153">
        <v>505</v>
      </c>
      <c r="B2250" s="241" t="s">
        <v>1725</v>
      </c>
      <c r="C2250" s="376" t="s">
        <v>1726</v>
      </c>
      <c r="D2250" s="377"/>
    </row>
    <row r="2251" spans="1:4" ht="12" customHeight="1">
      <c r="A2251" s="156"/>
      <c r="B2251" s="242" t="s">
        <v>1727</v>
      </c>
      <c r="C2251" s="9"/>
      <c r="D2251" s="157" t="s">
        <v>2165</v>
      </c>
    </row>
    <row r="2252" spans="1:4" ht="12" customHeight="1">
      <c r="A2252" s="156"/>
      <c r="B2252" s="242" t="s">
        <v>1729</v>
      </c>
      <c r="C2252" s="9"/>
      <c r="D2252" s="157" t="s">
        <v>2173</v>
      </c>
    </row>
    <row r="2253" spans="1:4" ht="12" customHeight="1" thickBot="1">
      <c r="A2253" s="159"/>
      <c r="B2253" s="243" t="s">
        <v>1731</v>
      </c>
      <c r="C2253" s="195"/>
      <c r="D2253" s="174">
        <v>101.3</v>
      </c>
    </row>
    <row r="2254" spans="1:4" ht="12" customHeight="1">
      <c r="A2254" s="153">
        <v>506</v>
      </c>
      <c r="B2254" s="241" t="s">
        <v>1725</v>
      </c>
      <c r="C2254" s="376" t="s">
        <v>1726</v>
      </c>
      <c r="D2254" s="377"/>
    </row>
    <row r="2255" spans="1:4" ht="12" customHeight="1">
      <c r="A2255" s="156"/>
      <c r="B2255" s="242" t="s">
        <v>1727</v>
      </c>
      <c r="C2255" s="9"/>
      <c r="D2255" s="157" t="s">
        <v>2165</v>
      </c>
    </row>
    <row r="2256" spans="1:4" ht="12" customHeight="1">
      <c r="A2256" s="156"/>
      <c r="B2256" s="242" t="s">
        <v>1729</v>
      </c>
      <c r="C2256" s="9"/>
      <c r="D2256" s="157" t="s">
        <v>2174</v>
      </c>
    </row>
    <row r="2257" spans="1:4" ht="12" customHeight="1" thickBot="1">
      <c r="A2257" s="159"/>
      <c r="B2257" s="243" t="s">
        <v>1731</v>
      </c>
      <c r="C2257" s="195"/>
      <c r="D2257" s="174">
        <v>102.9</v>
      </c>
    </row>
    <row r="2258" spans="1:4" ht="12" customHeight="1">
      <c r="A2258" s="153">
        <v>507</v>
      </c>
      <c r="B2258" s="241" t="s">
        <v>1725</v>
      </c>
      <c r="C2258" s="376" t="s">
        <v>1726</v>
      </c>
      <c r="D2258" s="377"/>
    </row>
    <row r="2259" spans="1:4" ht="12" customHeight="1">
      <c r="A2259" s="156"/>
      <c r="B2259" s="242" t="s">
        <v>1727</v>
      </c>
      <c r="C2259" s="9"/>
      <c r="D2259" s="157" t="s">
        <v>2165</v>
      </c>
    </row>
    <row r="2260" spans="1:4" ht="12" customHeight="1">
      <c r="A2260" s="156"/>
      <c r="B2260" s="242" t="s">
        <v>1729</v>
      </c>
      <c r="C2260" s="9"/>
      <c r="D2260" s="157" t="s">
        <v>2175</v>
      </c>
    </row>
    <row r="2261" spans="1:4" ht="12" customHeight="1" thickBot="1">
      <c r="A2261" s="159"/>
      <c r="B2261" s="243" t="s">
        <v>1731</v>
      </c>
      <c r="C2261" s="195"/>
      <c r="D2261" s="174">
        <v>278.1</v>
      </c>
    </row>
    <row r="2262" spans="1:4" ht="12" customHeight="1">
      <c r="A2262" s="153">
        <v>508</v>
      </c>
      <c r="B2262" s="241" t="s">
        <v>1725</v>
      </c>
      <c r="C2262" s="376" t="s">
        <v>1726</v>
      </c>
      <c r="D2262" s="377"/>
    </row>
    <row r="2263" spans="1:4" ht="12" customHeight="1">
      <c r="A2263" s="156"/>
      <c r="B2263" s="242" t="s">
        <v>1727</v>
      </c>
      <c r="C2263" s="9"/>
      <c r="D2263" s="157" t="s">
        <v>2165</v>
      </c>
    </row>
    <row r="2264" spans="1:4" ht="12" customHeight="1">
      <c r="A2264" s="156"/>
      <c r="B2264" s="242" t="s">
        <v>1729</v>
      </c>
      <c r="C2264" s="9"/>
      <c r="D2264" s="157" t="s">
        <v>2176</v>
      </c>
    </row>
    <row r="2265" spans="1:4" ht="12" customHeight="1" thickBot="1">
      <c r="A2265" s="159"/>
      <c r="B2265" s="243" t="s">
        <v>1731</v>
      </c>
      <c r="C2265" s="195"/>
      <c r="D2265" s="174">
        <v>279.2</v>
      </c>
    </row>
    <row r="2266" spans="1:4" ht="12" customHeight="1">
      <c r="A2266" s="153">
        <v>509</v>
      </c>
      <c r="B2266" s="241" t="s">
        <v>1725</v>
      </c>
      <c r="C2266" s="376" t="s">
        <v>1726</v>
      </c>
      <c r="D2266" s="377"/>
    </row>
    <row r="2267" spans="1:4" ht="12" customHeight="1">
      <c r="A2267" s="156"/>
      <c r="B2267" s="242" t="s">
        <v>1727</v>
      </c>
      <c r="C2267" s="9"/>
      <c r="D2267" s="157" t="s">
        <v>2165</v>
      </c>
    </row>
    <row r="2268" spans="1:4" ht="12" customHeight="1">
      <c r="A2268" s="156"/>
      <c r="B2268" s="242" t="s">
        <v>1729</v>
      </c>
      <c r="C2268" s="9"/>
      <c r="D2268" s="157" t="s">
        <v>2177</v>
      </c>
    </row>
    <row r="2269" spans="1:4" ht="12" customHeight="1" thickBot="1">
      <c r="A2269" s="159"/>
      <c r="B2269" s="243" t="s">
        <v>1731</v>
      </c>
      <c r="C2269" s="195"/>
      <c r="D2269" s="174">
        <v>183.5</v>
      </c>
    </row>
    <row r="2270" spans="1:4" ht="13.5" customHeight="1">
      <c r="A2270" s="153">
        <v>510</v>
      </c>
      <c r="B2270" s="241" t="s">
        <v>1725</v>
      </c>
      <c r="C2270" s="376" t="s">
        <v>1726</v>
      </c>
      <c r="D2270" s="377"/>
    </row>
    <row r="2271" spans="1:4" ht="13.5" customHeight="1">
      <c r="A2271" s="156"/>
      <c r="B2271" s="242" t="s">
        <v>1727</v>
      </c>
      <c r="C2271" s="9"/>
      <c r="D2271" s="157" t="s">
        <v>2165</v>
      </c>
    </row>
    <row r="2272" spans="1:4" ht="13.5" customHeight="1">
      <c r="A2272" s="156"/>
      <c r="B2272" s="242" t="s">
        <v>1729</v>
      </c>
      <c r="C2272" s="9"/>
      <c r="D2272" s="157" t="s">
        <v>2178</v>
      </c>
    </row>
    <row r="2273" spans="1:4" ht="13.5" customHeight="1" thickBot="1">
      <c r="A2273" s="159"/>
      <c r="B2273" s="243" t="s">
        <v>1731</v>
      </c>
      <c r="C2273" s="195"/>
      <c r="D2273" s="174">
        <v>164.2</v>
      </c>
    </row>
    <row r="2274" spans="1:4" ht="12" customHeight="1">
      <c r="A2274" s="153">
        <v>511</v>
      </c>
      <c r="B2274" s="241" t="s">
        <v>1725</v>
      </c>
      <c r="C2274" s="376" t="s">
        <v>1726</v>
      </c>
      <c r="D2274" s="377"/>
    </row>
    <row r="2275" spans="1:4" ht="12" customHeight="1">
      <c r="A2275" s="156"/>
      <c r="B2275" s="242" t="s">
        <v>1727</v>
      </c>
      <c r="C2275" s="9"/>
      <c r="D2275" s="157" t="s">
        <v>2165</v>
      </c>
    </row>
    <row r="2276" spans="1:4" ht="12" customHeight="1">
      <c r="A2276" s="156"/>
      <c r="B2276" s="242" t="s">
        <v>1729</v>
      </c>
      <c r="C2276" s="9"/>
      <c r="D2276" s="157" t="s">
        <v>1774</v>
      </c>
    </row>
    <row r="2277" spans="1:4" ht="12" customHeight="1" thickBot="1">
      <c r="A2277" s="159"/>
      <c r="B2277" s="243" t="s">
        <v>1731</v>
      </c>
      <c r="C2277" s="195"/>
      <c r="D2277" s="174">
        <v>179</v>
      </c>
    </row>
    <row r="2278" spans="1:4" ht="12" customHeight="1">
      <c r="A2278" s="153">
        <v>512</v>
      </c>
      <c r="B2278" s="241" t="s">
        <v>1725</v>
      </c>
      <c r="C2278" s="376" t="s">
        <v>1726</v>
      </c>
      <c r="D2278" s="377"/>
    </row>
    <row r="2279" spans="1:4" ht="12" customHeight="1">
      <c r="A2279" s="156"/>
      <c r="B2279" s="242" t="s">
        <v>1727</v>
      </c>
      <c r="C2279" s="9"/>
      <c r="D2279" s="157" t="s">
        <v>2165</v>
      </c>
    </row>
    <row r="2280" spans="1:4" ht="12" customHeight="1">
      <c r="A2280" s="156"/>
      <c r="B2280" s="242" t="s">
        <v>1729</v>
      </c>
      <c r="C2280" s="9"/>
      <c r="D2280" s="157" t="s">
        <v>2179</v>
      </c>
    </row>
    <row r="2281" spans="1:4" ht="12" customHeight="1" thickBot="1">
      <c r="A2281" s="159"/>
      <c r="B2281" s="243" t="s">
        <v>1731</v>
      </c>
      <c r="C2281" s="195"/>
      <c r="D2281" s="174">
        <v>115.7</v>
      </c>
    </row>
    <row r="2282" spans="1:4" ht="12.75" customHeight="1">
      <c r="A2282" s="153">
        <v>513</v>
      </c>
      <c r="B2282" s="241" t="s">
        <v>1725</v>
      </c>
      <c r="C2282" s="376" t="s">
        <v>1726</v>
      </c>
      <c r="D2282" s="377"/>
    </row>
    <row r="2283" spans="1:4" ht="12.75" customHeight="1">
      <c r="A2283" s="156"/>
      <c r="B2283" s="242" t="s">
        <v>1727</v>
      </c>
      <c r="C2283" s="9"/>
      <c r="D2283" s="157" t="s">
        <v>2165</v>
      </c>
    </row>
    <row r="2284" spans="1:4" ht="12.75" customHeight="1">
      <c r="A2284" s="156"/>
      <c r="B2284" s="242" t="s">
        <v>1729</v>
      </c>
      <c r="C2284" s="9"/>
      <c r="D2284" s="157" t="s">
        <v>1849</v>
      </c>
    </row>
    <row r="2285" spans="1:4" ht="12.75" customHeight="1" thickBot="1">
      <c r="A2285" s="159"/>
      <c r="B2285" s="243" t="s">
        <v>1731</v>
      </c>
      <c r="C2285" s="195"/>
      <c r="D2285" s="174">
        <v>835.1</v>
      </c>
    </row>
    <row r="2286" spans="1:4" ht="12" customHeight="1">
      <c r="A2286" s="153">
        <v>514</v>
      </c>
      <c r="B2286" s="241" t="s">
        <v>1725</v>
      </c>
      <c r="C2286" s="376" t="s">
        <v>1726</v>
      </c>
      <c r="D2286" s="377"/>
    </row>
    <row r="2287" spans="1:4" ht="12" customHeight="1">
      <c r="A2287" s="156"/>
      <c r="B2287" s="242" t="s">
        <v>1727</v>
      </c>
      <c r="C2287" s="9"/>
      <c r="D2287" s="157" t="s">
        <v>2165</v>
      </c>
    </row>
    <row r="2288" spans="1:4" ht="12" customHeight="1">
      <c r="A2288" s="156"/>
      <c r="B2288" s="242" t="s">
        <v>1729</v>
      </c>
      <c r="C2288" s="9"/>
      <c r="D2288" s="157" t="s">
        <v>1851</v>
      </c>
    </row>
    <row r="2289" spans="1:4" ht="12" customHeight="1" thickBot="1">
      <c r="A2289" s="159"/>
      <c r="B2289" s="243" t="s">
        <v>1731</v>
      </c>
      <c r="C2289" s="195"/>
      <c r="D2289" s="174">
        <v>837.9</v>
      </c>
    </row>
    <row r="2290" spans="1:4" ht="12" customHeight="1">
      <c r="A2290" s="153">
        <v>515</v>
      </c>
      <c r="B2290" s="241" t="s">
        <v>1725</v>
      </c>
      <c r="C2290" s="376" t="s">
        <v>1726</v>
      </c>
      <c r="D2290" s="377"/>
    </row>
    <row r="2291" spans="1:4" ht="12" customHeight="1">
      <c r="A2291" s="156"/>
      <c r="B2291" s="242" t="s">
        <v>1727</v>
      </c>
      <c r="C2291" s="9"/>
      <c r="D2291" s="157" t="s">
        <v>2165</v>
      </c>
    </row>
    <row r="2292" spans="1:4" ht="12" customHeight="1">
      <c r="A2292" s="156"/>
      <c r="B2292" s="242" t="s">
        <v>1729</v>
      </c>
      <c r="C2292" s="9"/>
      <c r="D2292" s="157" t="s">
        <v>1861</v>
      </c>
    </row>
    <row r="2293" spans="1:4" ht="12" customHeight="1" thickBot="1">
      <c r="A2293" s="159"/>
      <c r="B2293" s="243" t="s">
        <v>1731</v>
      </c>
      <c r="C2293" s="195"/>
      <c r="D2293" s="174">
        <v>471.5</v>
      </c>
    </row>
    <row r="2294" spans="1:4" ht="12" customHeight="1">
      <c r="A2294" s="153">
        <v>516</v>
      </c>
      <c r="B2294" s="241" t="s">
        <v>1725</v>
      </c>
      <c r="C2294" s="376" t="s">
        <v>1726</v>
      </c>
      <c r="D2294" s="377"/>
    </row>
    <row r="2295" spans="1:4" ht="12" customHeight="1">
      <c r="A2295" s="156"/>
      <c r="B2295" s="242" t="s">
        <v>1727</v>
      </c>
      <c r="C2295" s="9"/>
      <c r="D2295" s="157" t="s">
        <v>2165</v>
      </c>
    </row>
    <row r="2296" spans="1:4" ht="12" customHeight="1">
      <c r="A2296" s="206"/>
      <c r="B2296" s="316" t="s">
        <v>1729</v>
      </c>
      <c r="C2296" s="244"/>
      <c r="D2296" s="221" t="s">
        <v>1870</v>
      </c>
    </row>
    <row r="2297" spans="1:4" ht="12" customHeight="1" thickBot="1">
      <c r="A2297" s="175"/>
      <c r="B2297" s="315" t="s">
        <v>1731</v>
      </c>
      <c r="C2297" s="225"/>
      <c r="D2297" s="226">
        <v>839.5</v>
      </c>
    </row>
    <row r="2298" spans="1:4" ht="12" customHeight="1">
      <c r="A2298" s="153">
        <v>517</v>
      </c>
      <c r="B2298" s="241" t="s">
        <v>1725</v>
      </c>
      <c r="C2298" s="376" t="s">
        <v>1726</v>
      </c>
      <c r="D2298" s="377"/>
    </row>
    <row r="2299" spans="1:4" ht="12" customHeight="1">
      <c r="A2299" s="156"/>
      <c r="B2299" s="242" t="s">
        <v>1727</v>
      </c>
      <c r="C2299" s="9"/>
      <c r="D2299" s="157" t="s">
        <v>2165</v>
      </c>
    </row>
    <row r="2300" spans="1:4" ht="12" customHeight="1">
      <c r="A2300" s="156"/>
      <c r="B2300" s="242" t="s">
        <v>1729</v>
      </c>
      <c r="C2300" s="9"/>
      <c r="D2300" s="157" t="s">
        <v>1985</v>
      </c>
    </row>
    <row r="2301" spans="1:4" ht="12" customHeight="1" thickBot="1">
      <c r="A2301" s="159"/>
      <c r="B2301" s="243" t="s">
        <v>1731</v>
      </c>
      <c r="C2301" s="195"/>
      <c r="D2301" s="174">
        <v>836.6</v>
      </c>
    </row>
    <row r="2302" spans="1:4" ht="12" customHeight="1">
      <c r="A2302" s="153">
        <v>518</v>
      </c>
      <c r="B2302" s="241" t="s">
        <v>1725</v>
      </c>
      <c r="C2302" s="376" t="s">
        <v>1726</v>
      </c>
      <c r="D2302" s="377"/>
    </row>
    <row r="2303" spans="1:4" ht="12" customHeight="1">
      <c r="A2303" s="156"/>
      <c r="B2303" s="242" t="s">
        <v>1727</v>
      </c>
      <c r="C2303" s="9"/>
      <c r="D2303" s="157" t="s">
        <v>2165</v>
      </c>
    </row>
    <row r="2304" spans="1:4" ht="12" customHeight="1">
      <c r="A2304" s="156"/>
      <c r="B2304" s="242" t="s">
        <v>1729</v>
      </c>
      <c r="C2304" s="9"/>
      <c r="D2304" s="157" t="s">
        <v>1872</v>
      </c>
    </row>
    <row r="2305" spans="1:4" ht="12" customHeight="1" thickBot="1">
      <c r="A2305" s="159"/>
      <c r="B2305" s="243" t="s">
        <v>1731</v>
      </c>
      <c r="C2305" s="195"/>
      <c r="D2305" s="174">
        <v>852.3</v>
      </c>
    </row>
    <row r="2306" spans="1:4" ht="12" customHeight="1">
      <c r="A2306" s="153">
        <v>519</v>
      </c>
      <c r="B2306" s="241" t="s">
        <v>1725</v>
      </c>
      <c r="C2306" s="376" t="s">
        <v>1726</v>
      </c>
      <c r="D2306" s="377"/>
    </row>
    <row r="2307" spans="1:4" ht="12" customHeight="1">
      <c r="A2307" s="156"/>
      <c r="B2307" s="242" t="s">
        <v>1727</v>
      </c>
      <c r="C2307" s="9"/>
      <c r="D2307" s="157" t="s">
        <v>2165</v>
      </c>
    </row>
    <row r="2308" spans="1:4" ht="12" customHeight="1">
      <c r="A2308" s="156"/>
      <c r="B2308" s="242" t="s">
        <v>1729</v>
      </c>
      <c r="C2308" s="9"/>
      <c r="D2308" s="157" t="s">
        <v>1873</v>
      </c>
    </row>
    <row r="2309" spans="1:4" ht="12" customHeight="1" thickBot="1">
      <c r="A2309" s="159"/>
      <c r="B2309" s="243" t="s">
        <v>1731</v>
      </c>
      <c r="C2309" s="195"/>
      <c r="D2309" s="174">
        <v>870.4</v>
      </c>
    </row>
    <row r="2310" spans="1:4" ht="12" customHeight="1">
      <c r="A2310" s="153">
        <v>520</v>
      </c>
      <c r="B2310" s="241" t="s">
        <v>1725</v>
      </c>
      <c r="C2310" s="376" t="s">
        <v>1726</v>
      </c>
      <c r="D2310" s="377"/>
    </row>
    <row r="2311" spans="1:4" ht="12" customHeight="1">
      <c r="A2311" s="156"/>
      <c r="B2311" s="242" t="s">
        <v>1727</v>
      </c>
      <c r="C2311" s="9"/>
      <c r="D2311" s="157" t="s">
        <v>2165</v>
      </c>
    </row>
    <row r="2312" spans="1:4" ht="12" customHeight="1">
      <c r="A2312" s="156"/>
      <c r="B2312" s="242" t="s">
        <v>1729</v>
      </c>
      <c r="C2312" s="9"/>
      <c r="D2312" s="157" t="s">
        <v>1874</v>
      </c>
    </row>
    <row r="2313" spans="1:4" ht="12" customHeight="1" thickBot="1">
      <c r="A2313" s="159"/>
      <c r="B2313" s="243" t="s">
        <v>1731</v>
      </c>
      <c r="C2313" s="195"/>
      <c r="D2313" s="174">
        <v>864.7</v>
      </c>
    </row>
    <row r="2314" spans="1:4" ht="12" customHeight="1">
      <c r="A2314" s="153">
        <v>521</v>
      </c>
      <c r="B2314" s="241" t="s">
        <v>1725</v>
      </c>
      <c r="C2314" s="376" t="s">
        <v>1726</v>
      </c>
      <c r="D2314" s="377"/>
    </row>
    <row r="2315" spans="1:4" ht="12" customHeight="1">
      <c r="A2315" s="156"/>
      <c r="B2315" s="242" t="s">
        <v>1727</v>
      </c>
      <c r="C2315" s="9"/>
      <c r="D2315" s="157" t="s">
        <v>2165</v>
      </c>
    </row>
    <row r="2316" spans="1:4" ht="12" customHeight="1">
      <c r="A2316" s="156"/>
      <c r="B2316" s="242" t="s">
        <v>1729</v>
      </c>
      <c r="C2316" s="9"/>
      <c r="D2316" s="157" t="s">
        <v>1875</v>
      </c>
    </row>
    <row r="2317" spans="1:4" ht="12" customHeight="1" thickBot="1">
      <c r="A2317" s="159"/>
      <c r="B2317" s="243" t="s">
        <v>1731</v>
      </c>
      <c r="C2317" s="195"/>
      <c r="D2317" s="174">
        <v>831.3</v>
      </c>
    </row>
    <row r="2318" spans="1:4" ht="12" customHeight="1">
      <c r="A2318" s="153">
        <v>522</v>
      </c>
      <c r="B2318" s="241" t="s">
        <v>1725</v>
      </c>
      <c r="C2318" s="376" t="s">
        <v>1726</v>
      </c>
      <c r="D2318" s="377"/>
    </row>
    <row r="2319" spans="1:4" ht="12" customHeight="1">
      <c r="A2319" s="156"/>
      <c r="B2319" s="242" t="s">
        <v>1727</v>
      </c>
      <c r="C2319" s="9"/>
      <c r="D2319" s="157" t="s">
        <v>2165</v>
      </c>
    </row>
    <row r="2320" spans="1:4" ht="12" customHeight="1">
      <c r="A2320" s="156"/>
      <c r="B2320" s="242" t="s">
        <v>1729</v>
      </c>
      <c r="C2320" s="9"/>
      <c r="D2320" s="157" t="s">
        <v>1876</v>
      </c>
    </row>
    <row r="2321" spans="1:4" ht="12" customHeight="1" thickBot="1">
      <c r="A2321" s="159"/>
      <c r="B2321" s="243" t="s">
        <v>1731</v>
      </c>
      <c r="C2321" s="195"/>
      <c r="D2321" s="174">
        <v>836.7</v>
      </c>
    </row>
    <row r="2322" spans="1:4" ht="12" customHeight="1">
      <c r="A2322" s="153">
        <v>523</v>
      </c>
      <c r="B2322" s="241" t="s">
        <v>1725</v>
      </c>
      <c r="C2322" s="376" t="s">
        <v>1726</v>
      </c>
      <c r="D2322" s="377"/>
    </row>
    <row r="2323" spans="1:4" ht="12" customHeight="1">
      <c r="A2323" s="156"/>
      <c r="B2323" s="242" t="s">
        <v>1727</v>
      </c>
      <c r="C2323" s="9"/>
      <c r="D2323" s="157" t="s">
        <v>2165</v>
      </c>
    </row>
    <row r="2324" spans="1:4" ht="12" customHeight="1">
      <c r="A2324" s="156"/>
      <c r="B2324" s="242" t="s">
        <v>1729</v>
      </c>
      <c r="C2324" s="9"/>
      <c r="D2324" s="157" t="s">
        <v>1878</v>
      </c>
    </row>
    <row r="2325" spans="1:4" ht="12" customHeight="1" thickBot="1">
      <c r="A2325" s="159"/>
      <c r="B2325" s="243" t="s">
        <v>1731</v>
      </c>
      <c r="C2325" s="195"/>
      <c r="D2325" s="174">
        <v>836.5</v>
      </c>
    </row>
    <row r="2326" spans="1:4" ht="12" customHeight="1">
      <c r="A2326" s="153">
        <v>524</v>
      </c>
      <c r="B2326" s="241" t="s">
        <v>1725</v>
      </c>
      <c r="C2326" s="376" t="s">
        <v>1726</v>
      </c>
      <c r="D2326" s="377"/>
    </row>
    <row r="2327" spans="1:4" ht="12" customHeight="1">
      <c r="A2327" s="156"/>
      <c r="B2327" s="242" t="s">
        <v>1727</v>
      </c>
      <c r="C2327" s="9"/>
      <c r="D2327" s="157" t="s">
        <v>2180</v>
      </c>
    </row>
    <row r="2328" spans="1:4" ht="12" customHeight="1">
      <c r="A2328" s="156"/>
      <c r="B2328" s="242" t="s">
        <v>1729</v>
      </c>
      <c r="C2328" s="9"/>
      <c r="D2328" s="157" t="s">
        <v>1964</v>
      </c>
    </row>
    <row r="2329" spans="1:4" ht="12" customHeight="1" thickBot="1">
      <c r="A2329" s="159"/>
      <c r="B2329" s="243" t="s">
        <v>1731</v>
      </c>
      <c r="C2329" s="195"/>
      <c r="D2329" s="174">
        <v>1290.6</v>
      </c>
    </row>
    <row r="2330" spans="1:4" ht="12" customHeight="1">
      <c r="A2330" s="153">
        <v>525</v>
      </c>
      <c r="B2330" s="241" t="s">
        <v>1725</v>
      </c>
      <c r="C2330" s="376" t="s">
        <v>1726</v>
      </c>
      <c r="D2330" s="377"/>
    </row>
    <row r="2331" spans="1:4" ht="12" customHeight="1">
      <c r="A2331" s="156"/>
      <c r="B2331" s="242" t="s">
        <v>1727</v>
      </c>
      <c r="C2331" s="9"/>
      <c r="D2331" s="157" t="s">
        <v>2180</v>
      </c>
    </row>
    <row r="2332" spans="1:4" ht="12" customHeight="1">
      <c r="A2332" s="156"/>
      <c r="B2332" s="242" t="s">
        <v>1729</v>
      </c>
      <c r="C2332" s="9"/>
      <c r="D2332" s="157" t="s">
        <v>1771</v>
      </c>
    </row>
    <row r="2333" spans="1:4" ht="12" customHeight="1" thickBot="1">
      <c r="A2333" s="159"/>
      <c r="B2333" s="243" t="s">
        <v>1731</v>
      </c>
      <c r="C2333" s="195"/>
      <c r="D2333" s="174">
        <v>2465.9</v>
      </c>
    </row>
    <row r="2334" spans="1:4" ht="13.5" customHeight="1">
      <c r="A2334" s="153">
        <v>526</v>
      </c>
      <c r="B2334" s="241" t="s">
        <v>1725</v>
      </c>
      <c r="C2334" s="376" t="s">
        <v>1726</v>
      </c>
      <c r="D2334" s="377"/>
    </row>
    <row r="2335" spans="1:4" ht="13.5" customHeight="1">
      <c r="A2335" s="156"/>
      <c r="B2335" s="242" t="s">
        <v>1727</v>
      </c>
      <c r="C2335" s="9"/>
      <c r="D2335" s="157" t="s">
        <v>2180</v>
      </c>
    </row>
    <row r="2336" spans="1:4" ht="13.5" customHeight="1">
      <c r="A2336" s="156"/>
      <c r="B2336" s="242" t="s">
        <v>1729</v>
      </c>
      <c r="C2336" s="9"/>
      <c r="D2336" s="157" t="s">
        <v>1736</v>
      </c>
    </row>
    <row r="2337" spans="1:4" ht="13.5" customHeight="1" thickBot="1">
      <c r="A2337" s="159"/>
      <c r="B2337" s="243" t="s">
        <v>1731</v>
      </c>
      <c r="C2337" s="195"/>
      <c r="D2337" s="174">
        <v>3462.5</v>
      </c>
    </row>
    <row r="2338" spans="1:4" ht="12" customHeight="1">
      <c r="A2338" s="153">
        <v>527</v>
      </c>
      <c r="B2338" s="241" t="s">
        <v>1725</v>
      </c>
      <c r="C2338" s="376" t="s">
        <v>1726</v>
      </c>
      <c r="D2338" s="377"/>
    </row>
    <row r="2339" spans="1:4" ht="12" customHeight="1">
      <c r="A2339" s="156"/>
      <c r="B2339" s="242" t="s">
        <v>1727</v>
      </c>
      <c r="C2339" s="9"/>
      <c r="D2339" s="157" t="s">
        <v>2180</v>
      </c>
    </row>
    <row r="2340" spans="1:4" ht="12" customHeight="1">
      <c r="A2340" s="156"/>
      <c r="B2340" s="242" t="s">
        <v>1729</v>
      </c>
      <c r="C2340" s="9"/>
      <c r="D2340" s="157" t="s">
        <v>1738</v>
      </c>
    </row>
    <row r="2341" spans="1:4" ht="12" customHeight="1" thickBot="1">
      <c r="A2341" s="159"/>
      <c r="B2341" s="243" t="s">
        <v>1731</v>
      </c>
      <c r="C2341" s="195"/>
      <c r="D2341" s="174">
        <v>3484.6</v>
      </c>
    </row>
    <row r="2342" spans="1:4" ht="12" customHeight="1">
      <c r="A2342" s="153">
        <v>528</v>
      </c>
      <c r="B2342" s="241" t="s">
        <v>1725</v>
      </c>
      <c r="C2342" s="376" t="s">
        <v>1726</v>
      </c>
      <c r="D2342" s="377"/>
    </row>
    <row r="2343" spans="1:4" ht="12" customHeight="1">
      <c r="A2343" s="189"/>
      <c r="B2343" s="242" t="s">
        <v>1727</v>
      </c>
      <c r="C2343" s="223"/>
      <c r="D2343" s="157" t="s">
        <v>2180</v>
      </c>
    </row>
    <row r="2344" spans="1:4" ht="12" customHeight="1">
      <c r="A2344" s="189"/>
      <c r="B2344" s="242" t="s">
        <v>1729</v>
      </c>
      <c r="C2344" s="223"/>
      <c r="D2344" s="224" t="s">
        <v>1763</v>
      </c>
    </row>
    <row r="2345" spans="1:4" ht="12" customHeight="1" thickBot="1">
      <c r="A2345" s="159"/>
      <c r="B2345" s="243" t="s">
        <v>1731</v>
      </c>
      <c r="C2345" s="195"/>
      <c r="D2345" s="174">
        <v>3539.9</v>
      </c>
    </row>
    <row r="2346" spans="1:4" ht="12.75" customHeight="1">
      <c r="A2346" s="256">
        <v>529</v>
      </c>
      <c r="B2346" s="241" t="s">
        <v>1725</v>
      </c>
      <c r="C2346" s="376" t="s">
        <v>1726</v>
      </c>
      <c r="D2346" s="377"/>
    </row>
    <row r="2347" spans="1:4" ht="12" customHeight="1">
      <c r="A2347" s="257"/>
      <c r="B2347" s="242" t="s">
        <v>1727</v>
      </c>
      <c r="C2347" s="182"/>
      <c r="D2347" s="252" t="s">
        <v>2180</v>
      </c>
    </row>
    <row r="2348" spans="1:4" ht="11.25" customHeight="1">
      <c r="A2348" s="257"/>
      <c r="B2348" s="242" t="s">
        <v>1729</v>
      </c>
      <c r="C2348" s="182"/>
      <c r="D2348" s="249" t="s">
        <v>1739</v>
      </c>
    </row>
    <row r="2349" spans="1:4" ht="13.5" customHeight="1" thickBot="1">
      <c r="A2349" s="258"/>
      <c r="B2349" s="243" t="s">
        <v>1731</v>
      </c>
      <c r="C2349" s="250"/>
      <c r="D2349" s="251">
        <v>3562.3</v>
      </c>
    </row>
    <row r="2350" spans="1:4" ht="10.5" customHeight="1">
      <c r="A2350" s="256">
        <v>530</v>
      </c>
      <c r="B2350" s="260" t="s">
        <v>1725</v>
      </c>
      <c r="C2350" s="400" t="s">
        <v>1726</v>
      </c>
      <c r="D2350" s="401"/>
    </row>
    <row r="2351" spans="1:4" ht="10.5" customHeight="1">
      <c r="A2351" s="167"/>
      <c r="B2351" s="255" t="s">
        <v>1727</v>
      </c>
      <c r="C2351" s="182"/>
      <c r="D2351" s="249" t="s">
        <v>2180</v>
      </c>
    </row>
    <row r="2352" spans="1:4" ht="10.5" customHeight="1">
      <c r="A2352" s="167"/>
      <c r="B2352" s="245" t="s">
        <v>1729</v>
      </c>
      <c r="C2352" s="182"/>
      <c r="D2352" s="249" t="s">
        <v>2014</v>
      </c>
    </row>
    <row r="2353" spans="1:4" ht="10.5" customHeight="1" thickBot="1">
      <c r="A2353" s="169"/>
      <c r="B2353" s="243" t="s">
        <v>1731</v>
      </c>
      <c r="C2353" s="262"/>
      <c r="D2353" s="263">
        <v>4000.7</v>
      </c>
    </row>
    <row r="2354" spans="1:4" ht="12" customHeight="1">
      <c r="A2354" s="153">
        <v>531</v>
      </c>
      <c r="B2354" s="241" t="s">
        <v>1725</v>
      </c>
      <c r="C2354" s="376" t="s">
        <v>1726</v>
      </c>
      <c r="D2354" s="377"/>
    </row>
    <row r="2355" spans="1:4" ht="12" customHeight="1">
      <c r="A2355" s="156"/>
      <c r="B2355" s="242" t="s">
        <v>1727</v>
      </c>
      <c r="C2355" s="9"/>
      <c r="D2355" s="157" t="s">
        <v>2180</v>
      </c>
    </row>
    <row r="2356" spans="1:4" ht="12" customHeight="1">
      <c r="A2356" s="156"/>
      <c r="B2356" s="242" t="s">
        <v>1729</v>
      </c>
      <c r="C2356" s="9"/>
      <c r="D2356" s="157" t="s">
        <v>1730</v>
      </c>
    </row>
    <row r="2357" spans="1:4" ht="12" customHeight="1" thickBot="1">
      <c r="A2357" s="159"/>
      <c r="B2357" s="243" t="s">
        <v>1731</v>
      </c>
      <c r="C2357" s="195"/>
      <c r="D2357" s="174">
        <v>473.5</v>
      </c>
    </row>
    <row r="2358" spans="1:4" ht="12" customHeight="1">
      <c r="A2358" s="153">
        <v>532</v>
      </c>
      <c r="B2358" s="241" t="s">
        <v>1725</v>
      </c>
      <c r="C2358" s="376" t="s">
        <v>1726</v>
      </c>
      <c r="D2358" s="377"/>
    </row>
    <row r="2359" spans="1:4" ht="12" customHeight="1">
      <c r="A2359" s="156"/>
      <c r="B2359" s="242" t="s">
        <v>1727</v>
      </c>
      <c r="C2359" s="9"/>
      <c r="D2359" s="157" t="s">
        <v>2181</v>
      </c>
    </row>
    <row r="2360" spans="1:4" ht="12" customHeight="1">
      <c r="A2360" s="156"/>
      <c r="B2360" s="242" t="s">
        <v>1729</v>
      </c>
      <c r="C2360" s="9"/>
      <c r="D2360" s="157" t="s">
        <v>1772</v>
      </c>
    </row>
    <row r="2361" spans="1:4" ht="12" customHeight="1" thickBot="1">
      <c r="A2361" s="159"/>
      <c r="B2361" s="243" t="s">
        <v>1731</v>
      </c>
      <c r="C2361" s="195"/>
      <c r="D2361" s="174">
        <v>809.4</v>
      </c>
    </row>
    <row r="2362" spans="1:4" ht="12" customHeight="1">
      <c r="A2362" s="153">
        <v>533</v>
      </c>
      <c r="B2362" s="241" t="s">
        <v>1725</v>
      </c>
      <c r="C2362" s="376" t="s">
        <v>1726</v>
      </c>
      <c r="D2362" s="377"/>
    </row>
    <row r="2363" spans="1:4" ht="12" customHeight="1">
      <c r="A2363" s="156"/>
      <c r="B2363" s="242" t="s">
        <v>1727</v>
      </c>
      <c r="C2363" s="9"/>
      <c r="D2363" s="157" t="s">
        <v>2180</v>
      </c>
    </row>
    <row r="2364" spans="1:4" ht="12" customHeight="1">
      <c r="A2364" s="156"/>
      <c r="B2364" s="242" t="s">
        <v>1729</v>
      </c>
      <c r="C2364" s="9"/>
      <c r="D2364" s="157" t="s">
        <v>1760</v>
      </c>
    </row>
    <row r="2365" spans="1:4" ht="12" customHeight="1" thickBot="1">
      <c r="A2365" s="159"/>
      <c r="B2365" s="243" t="s">
        <v>1731</v>
      </c>
      <c r="C2365" s="195"/>
      <c r="D2365" s="174">
        <v>643.6</v>
      </c>
    </row>
    <row r="2366" spans="1:4" ht="12" customHeight="1">
      <c r="A2366" s="153">
        <v>534</v>
      </c>
      <c r="B2366" s="241" t="s">
        <v>1725</v>
      </c>
      <c r="C2366" s="376" t="s">
        <v>1726</v>
      </c>
      <c r="D2366" s="377"/>
    </row>
    <row r="2367" spans="1:4" ht="12" customHeight="1">
      <c r="A2367" s="189"/>
      <c r="B2367" s="242" t="s">
        <v>1727</v>
      </c>
      <c r="C2367" s="223"/>
      <c r="D2367" s="157" t="s">
        <v>2180</v>
      </c>
    </row>
    <row r="2368" spans="1:4" ht="12" customHeight="1">
      <c r="A2368" s="189"/>
      <c r="B2368" s="242" t="s">
        <v>1729</v>
      </c>
      <c r="C2368" s="223"/>
      <c r="D2368" s="224" t="s">
        <v>1767</v>
      </c>
    </row>
    <row r="2369" spans="1:4" ht="12" customHeight="1" thickBot="1">
      <c r="A2369" s="159"/>
      <c r="B2369" s="243" t="s">
        <v>1731</v>
      </c>
      <c r="C2369" s="195"/>
      <c r="D2369" s="174">
        <v>1280.2</v>
      </c>
    </row>
    <row r="2370" spans="1:4" ht="12" customHeight="1">
      <c r="A2370" s="256">
        <v>535</v>
      </c>
      <c r="B2370" s="241" t="s">
        <v>1725</v>
      </c>
      <c r="C2370" s="376" t="s">
        <v>1726</v>
      </c>
      <c r="D2370" s="377"/>
    </row>
    <row r="2371" spans="1:4" ht="12" customHeight="1">
      <c r="A2371" s="257"/>
      <c r="B2371" s="242" t="s">
        <v>1727</v>
      </c>
      <c r="C2371" s="182"/>
      <c r="D2371" s="248" t="s">
        <v>2180</v>
      </c>
    </row>
    <row r="2372" spans="1:4" ht="12" customHeight="1">
      <c r="A2372" s="257"/>
      <c r="B2372" s="242" t="s">
        <v>1729</v>
      </c>
      <c r="C2372" s="182"/>
      <c r="D2372" s="249" t="s">
        <v>1768</v>
      </c>
    </row>
    <row r="2373" spans="1:4" ht="12" customHeight="1" thickBot="1">
      <c r="A2373" s="258"/>
      <c r="B2373" s="243" t="s">
        <v>1731</v>
      </c>
      <c r="C2373" s="250"/>
      <c r="D2373" s="251">
        <v>1239.1</v>
      </c>
    </row>
    <row r="2374" spans="1:4" ht="12" customHeight="1">
      <c r="A2374" s="247">
        <v>536</v>
      </c>
      <c r="B2374" s="241" t="s">
        <v>1725</v>
      </c>
      <c r="C2374" s="376" t="s">
        <v>1726</v>
      </c>
      <c r="D2374" s="377"/>
    </row>
    <row r="2375" spans="1:4" ht="12" customHeight="1">
      <c r="A2375" s="233"/>
      <c r="B2375" s="242" t="s">
        <v>1727</v>
      </c>
      <c r="C2375" s="182"/>
      <c r="D2375" s="249" t="s">
        <v>2165</v>
      </c>
    </row>
    <row r="2376" spans="1:4" ht="12" customHeight="1">
      <c r="A2376" s="233"/>
      <c r="B2376" s="242" t="s">
        <v>1729</v>
      </c>
      <c r="C2376" s="182"/>
      <c r="D2376" s="249" t="s">
        <v>2182</v>
      </c>
    </row>
    <row r="2377" spans="1:4" ht="12" customHeight="1" thickBot="1">
      <c r="A2377" s="264"/>
      <c r="B2377" s="243" t="s">
        <v>1731</v>
      </c>
      <c r="C2377" s="250"/>
      <c r="D2377" s="251">
        <v>921.8</v>
      </c>
    </row>
    <row r="2378" spans="1:4" ht="12" customHeight="1">
      <c r="A2378" s="247">
        <v>537</v>
      </c>
      <c r="B2378" s="241" t="s">
        <v>1725</v>
      </c>
      <c r="C2378" s="376" t="s">
        <v>1726</v>
      </c>
      <c r="D2378" s="377"/>
    </row>
    <row r="2379" spans="1:4" ht="12" customHeight="1">
      <c r="A2379" s="234"/>
      <c r="B2379" s="242" t="s">
        <v>1727</v>
      </c>
      <c r="C2379" s="236"/>
      <c r="D2379" s="249" t="s">
        <v>2165</v>
      </c>
    </row>
    <row r="2380" spans="1:4" ht="12" customHeight="1">
      <c r="A2380" s="234"/>
      <c r="B2380" s="242" t="s">
        <v>1729</v>
      </c>
      <c r="C2380" s="236"/>
      <c r="D2380" s="249" t="s">
        <v>2183</v>
      </c>
    </row>
    <row r="2381" spans="1:4" ht="12" customHeight="1" thickBot="1">
      <c r="A2381" s="240"/>
      <c r="B2381" s="243" t="s">
        <v>1731</v>
      </c>
      <c r="C2381" s="265"/>
      <c r="D2381" s="173">
        <v>1143.5</v>
      </c>
    </row>
    <row r="2382" spans="1:4" ht="12" customHeight="1">
      <c r="A2382" s="153">
        <v>538</v>
      </c>
      <c r="B2382" s="241" t="s">
        <v>1725</v>
      </c>
      <c r="C2382" s="376" t="s">
        <v>1726</v>
      </c>
      <c r="D2382" s="377"/>
    </row>
    <row r="2383" spans="1:4" ht="12" customHeight="1">
      <c r="A2383" s="167"/>
      <c r="B2383" s="242" t="s">
        <v>1727</v>
      </c>
      <c r="C2383" s="398" t="s">
        <v>2184</v>
      </c>
      <c r="D2383" s="399"/>
    </row>
    <row r="2384" spans="1:4" ht="12" customHeight="1">
      <c r="A2384" s="167"/>
      <c r="B2384" s="242" t="s">
        <v>1729</v>
      </c>
      <c r="C2384" s="187"/>
      <c r="D2384" s="181" t="s">
        <v>1771</v>
      </c>
    </row>
    <row r="2385" spans="1:4" ht="12" customHeight="1" thickBot="1">
      <c r="A2385" s="169"/>
      <c r="B2385" s="243" t="s">
        <v>1731</v>
      </c>
      <c r="C2385" s="262"/>
      <c r="D2385" s="263">
        <v>115.4</v>
      </c>
    </row>
    <row r="2386" spans="1:4" ht="12" customHeight="1">
      <c r="A2386" s="153">
        <v>539</v>
      </c>
      <c r="B2386" s="241" t="s">
        <v>1725</v>
      </c>
      <c r="C2386" s="376" t="s">
        <v>1726</v>
      </c>
      <c r="D2386" s="377"/>
    </row>
    <row r="2387" spans="1:4" ht="12" customHeight="1">
      <c r="A2387" s="156"/>
      <c r="B2387" s="242" t="s">
        <v>1727</v>
      </c>
      <c r="C2387" s="342" t="s">
        <v>2184</v>
      </c>
      <c r="D2387" s="375"/>
    </row>
    <row r="2388" spans="1:4" ht="12" customHeight="1">
      <c r="A2388" s="156"/>
      <c r="B2388" s="242" t="s">
        <v>1729</v>
      </c>
      <c r="C2388" s="9"/>
      <c r="D2388" s="157" t="s">
        <v>1736</v>
      </c>
    </row>
    <row r="2389" spans="1:4" ht="12" customHeight="1" thickBot="1">
      <c r="A2389" s="159"/>
      <c r="B2389" s="243" t="s">
        <v>1731</v>
      </c>
      <c r="C2389" s="195"/>
      <c r="D2389" s="174">
        <v>219.9</v>
      </c>
    </row>
    <row r="2390" spans="1:4" ht="12" customHeight="1">
      <c r="A2390" s="153">
        <v>540</v>
      </c>
      <c r="B2390" s="241" t="s">
        <v>1725</v>
      </c>
      <c r="C2390" s="376" t="s">
        <v>1726</v>
      </c>
      <c r="D2390" s="377"/>
    </row>
    <row r="2391" spans="1:4" ht="12" customHeight="1">
      <c r="A2391" s="156"/>
      <c r="B2391" s="242" t="s">
        <v>1727</v>
      </c>
      <c r="C2391" s="342" t="s">
        <v>2184</v>
      </c>
      <c r="D2391" s="375"/>
    </row>
    <row r="2392" spans="1:4" ht="12" customHeight="1">
      <c r="A2392" s="156"/>
      <c r="B2392" s="242" t="s">
        <v>1729</v>
      </c>
      <c r="C2392" s="9"/>
      <c r="D2392" s="157" t="s">
        <v>1737</v>
      </c>
    </row>
    <row r="2393" spans="1:4" ht="12" customHeight="1" thickBot="1">
      <c r="A2393" s="159"/>
      <c r="B2393" s="243" t="s">
        <v>1731</v>
      </c>
      <c r="C2393" s="195"/>
      <c r="D2393" s="174">
        <v>488.5</v>
      </c>
    </row>
    <row r="2394" spans="1:4" ht="12" customHeight="1">
      <c r="A2394" s="153">
        <v>541</v>
      </c>
      <c r="B2394" s="241" t="s">
        <v>1725</v>
      </c>
      <c r="C2394" s="376" t="s">
        <v>1726</v>
      </c>
      <c r="D2394" s="377"/>
    </row>
    <row r="2395" spans="1:4" ht="12" customHeight="1">
      <c r="A2395" s="156"/>
      <c r="B2395" s="242" t="s">
        <v>1727</v>
      </c>
      <c r="C2395" s="342" t="s">
        <v>2184</v>
      </c>
      <c r="D2395" s="375"/>
    </row>
    <row r="2396" spans="1:4" ht="12" customHeight="1">
      <c r="A2396" s="156"/>
      <c r="B2396" s="242" t="s">
        <v>1729</v>
      </c>
      <c r="C2396" s="9"/>
      <c r="D2396" s="157" t="s">
        <v>1738</v>
      </c>
    </row>
    <row r="2397" spans="1:4" ht="12" customHeight="1" thickBot="1">
      <c r="A2397" s="159"/>
      <c r="B2397" s="243" t="s">
        <v>1731</v>
      </c>
      <c r="C2397" s="195"/>
      <c r="D2397" s="174">
        <v>204.7</v>
      </c>
    </row>
    <row r="2398" spans="1:4" ht="12" customHeight="1">
      <c r="A2398" s="153">
        <v>542</v>
      </c>
      <c r="B2398" s="241" t="s">
        <v>1725</v>
      </c>
      <c r="C2398" s="376" t="s">
        <v>1726</v>
      </c>
      <c r="D2398" s="377"/>
    </row>
    <row r="2399" spans="1:4" ht="12" customHeight="1">
      <c r="A2399" s="156"/>
      <c r="B2399" s="242" t="s">
        <v>1727</v>
      </c>
      <c r="C2399" s="342" t="s">
        <v>2184</v>
      </c>
      <c r="D2399" s="375"/>
    </row>
    <row r="2400" spans="1:4" ht="12" customHeight="1">
      <c r="A2400" s="156"/>
      <c r="B2400" s="242" t="s">
        <v>1729</v>
      </c>
      <c r="C2400" s="9"/>
      <c r="D2400" s="157" t="s">
        <v>1763</v>
      </c>
    </row>
    <row r="2401" spans="1:4" ht="12" customHeight="1" thickBot="1">
      <c r="A2401" s="159"/>
      <c r="B2401" s="243" t="s">
        <v>1731</v>
      </c>
      <c r="C2401" s="195"/>
      <c r="D2401" s="174">
        <v>534.3</v>
      </c>
    </row>
    <row r="2402" spans="1:4" ht="14.25" customHeight="1">
      <c r="A2402" s="153">
        <v>543</v>
      </c>
      <c r="B2402" s="241" t="s">
        <v>1725</v>
      </c>
      <c r="C2402" s="376" t="s">
        <v>1726</v>
      </c>
      <c r="D2402" s="377"/>
    </row>
    <row r="2403" spans="1:4" ht="14.25" customHeight="1">
      <c r="A2403" s="156"/>
      <c r="B2403" s="242" t="s">
        <v>1727</v>
      </c>
      <c r="C2403" s="342" t="s">
        <v>2184</v>
      </c>
      <c r="D2403" s="375"/>
    </row>
    <row r="2404" spans="1:4" ht="14.25" customHeight="1">
      <c r="A2404" s="156"/>
      <c r="B2404" s="242" t="s">
        <v>1729</v>
      </c>
      <c r="C2404" s="9"/>
      <c r="D2404" s="157" t="s">
        <v>1739</v>
      </c>
    </row>
    <row r="2405" spans="1:4" ht="14.25" customHeight="1" thickBot="1">
      <c r="A2405" s="159"/>
      <c r="B2405" s="243" t="s">
        <v>1731</v>
      </c>
      <c r="C2405" s="195"/>
      <c r="D2405" s="174">
        <v>789</v>
      </c>
    </row>
    <row r="2406" spans="1:4" ht="12" customHeight="1">
      <c r="A2406" s="153">
        <v>544</v>
      </c>
      <c r="B2406" s="241" t="s">
        <v>1725</v>
      </c>
      <c r="C2406" s="376" t="s">
        <v>1726</v>
      </c>
      <c r="D2406" s="377"/>
    </row>
    <row r="2407" spans="1:4" ht="12" customHeight="1">
      <c r="A2407" s="156"/>
      <c r="B2407" s="242" t="s">
        <v>1727</v>
      </c>
      <c r="C2407" s="342" t="s">
        <v>2184</v>
      </c>
      <c r="D2407" s="375"/>
    </row>
    <row r="2408" spans="1:4" ht="12" customHeight="1">
      <c r="A2408" s="156"/>
      <c r="B2408" s="242" t="s">
        <v>1729</v>
      </c>
      <c r="C2408" s="9"/>
      <c r="D2408" s="157" t="s">
        <v>2014</v>
      </c>
    </row>
    <row r="2409" spans="1:4" ht="12" customHeight="1" thickBot="1">
      <c r="A2409" s="159"/>
      <c r="B2409" s="243" t="s">
        <v>1731</v>
      </c>
      <c r="C2409" s="195"/>
      <c r="D2409" s="174">
        <v>528.4</v>
      </c>
    </row>
    <row r="2410" spans="1:4" ht="12" customHeight="1">
      <c r="A2410" s="153">
        <v>545</v>
      </c>
      <c r="B2410" s="241" t="s">
        <v>1725</v>
      </c>
      <c r="C2410" s="376" t="s">
        <v>1726</v>
      </c>
      <c r="D2410" s="377"/>
    </row>
    <row r="2411" spans="1:4" ht="12" customHeight="1">
      <c r="A2411" s="156"/>
      <c r="B2411" s="242" t="s">
        <v>1727</v>
      </c>
      <c r="C2411" s="342" t="s">
        <v>2184</v>
      </c>
      <c r="D2411" s="375"/>
    </row>
    <row r="2412" spans="1:4" ht="12" customHeight="1">
      <c r="A2412" s="156"/>
      <c r="B2412" s="242" t="s">
        <v>1729</v>
      </c>
      <c r="C2412" s="9"/>
      <c r="D2412" s="157" t="s">
        <v>1766</v>
      </c>
    </row>
    <row r="2413" spans="1:4" ht="12" customHeight="1" thickBot="1">
      <c r="A2413" s="159"/>
      <c r="B2413" s="243" t="s">
        <v>1731</v>
      </c>
      <c r="C2413" s="195"/>
      <c r="D2413" s="174">
        <v>184.7</v>
      </c>
    </row>
    <row r="2414" spans="1:4" ht="12" customHeight="1" thickBot="1">
      <c r="A2414" s="372"/>
      <c r="B2414" s="373"/>
      <c r="C2414" s="373"/>
      <c r="D2414" s="374"/>
    </row>
    <row r="2415" spans="1:4" ht="12" customHeight="1">
      <c r="A2415" s="153">
        <v>546</v>
      </c>
      <c r="B2415" s="241" t="s">
        <v>1725</v>
      </c>
      <c r="C2415" s="376" t="s">
        <v>1726</v>
      </c>
      <c r="D2415" s="377"/>
    </row>
    <row r="2416" spans="1:4" ht="12" customHeight="1">
      <c r="A2416" s="156"/>
      <c r="B2416" s="242" t="s">
        <v>1727</v>
      </c>
      <c r="C2416" s="342" t="s">
        <v>2184</v>
      </c>
      <c r="D2416" s="375"/>
    </row>
    <row r="2417" spans="1:4" ht="12" customHeight="1">
      <c r="A2417" s="156"/>
      <c r="B2417" s="242" t="s">
        <v>1729</v>
      </c>
      <c r="C2417" s="9"/>
      <c r="D2417" s="157" t="s">
        <v>1761</v>
      </c>
    </row>
    <row r="2418" spans="1:4" ht="12" customHeight="1" thickBot="1">
      <c r="A2418" s="159"/>
      <c r="B2418" s="243" t="s">
        <v>1731</v>
      </c>
      <c r="C2418" s="195"/>
      <c r="D2418" s="174">
        <v>255.8</v>
      </c>
    </row>
    <row r="2419" spans="1:4" ht="12" customHeight="1" thickBot="1">
      <c r="A2419" s="372"/>
      <c r="B2419" s="373"/>
      <c r="C2419" s="373"/>
      <c r="D2419" s="374"/>
    </row>
    <row r="2420" spans="1:4" ht="12" customHeight="1">
      <c r="A2420" s="153">
        <v>547</v>
      </c>
      <c r="B2420" s="241" t="s">
        <v>1725</v>
      </c>
      <c r="C2420" s="376" t="s">
        <v>1726</v>
      </c>
      <c r="D2420" s="377"/>
    </row>
    <row r="2421" spans="1:4" ht="12" customHeight="1">
      <c r="A2421" s="156"/>
      <c r="B2421" s="242" t="s">
        <v>1727</v>
      </c>
      <c r="C2421" s="342" t="s">
        <v>2185</v>
      </c>
      <c r="D2421" s="375"/>
    </row>
    <row r="2422" spans="1:4" ht="12" customHeight="1">
      <c r="A2422" s="156"/>
      <c r="B2422" s="242" t="s">
        <v>1729</v>
      </c>
      <c r="C2422" s="9"/>
      <c r="D2422" s="157" t="s">
        <v>1770</v>
      </c>
    </row>
    <row r="2423" spans="1:4" ht="12" customHeight="1" thickBot="1">
      <c r="A2423" s="159"/>
      <c r="B2423" s="243" t="s">
        <v>1731</v>
      </c>
      <c r="C2423" s="195"/>
      <c r="D2423" s="174">
        <v>96.5</v>
      </c>
    </row>
    <row r="2424" spans="1:4" ht="12" customHeight="1" thickBot="1">
      <c r="A2424" s="372"/>
      <c r="B2424" s="373"/>
      <c r="C2424" s="373"/>
      <c r="D2424" s="374"/>
    </row>
    <row r="2425" spans="1:4" ht="12" customHeight="1">
      <c r="A2425" s="85">
        <v>548</v>
      </c>
      <c r="B2425" s="246" t="s">
        <v>1725</v>
      </c>
      <c r="C2425" s="394" t="s">
        <v>1726</v>
      </c>
      <c r="D2425" s="395"/>
    </row>
    <row r="2426" spans="1:4" ht="12" customHeight="1">
      <c r="A2426" s="72"/>
      <c r="B2426" s="242" t="s">
        <v>1727</v>
      </c>
      <c r="C2426" s="342" t="s">
        <v>2185</v>
      </c>
      <c r="D2426" s="342"/>
    </row>
    <row r="2427" spans="1:4" ht="12" customHeight="1">
      <c r="A2427" s="72"/>
      <c r="B2427" s="242" t="s">
        <v>1729</v>
      </c>
      <c r="C2427" s="9"/>
      <c r="D2427" s="9" t="s">
        <v>1964</v>
      </c>
    </row>
    <row r="2428" spans="1:4" ht="12" customHeight="1" thickBot="1">
      <c r="A2428" s="76"/>
      <c r="B2428" s="253" t="s">
        <v>1731</v>
      </c>
      <c r="C2428" s="223"/>
      <c r="D2428" s="223">
        <v>109</v>
      </c>
    </row>
    <row r="2429" spans="1:4" ht="12" customHeight="1" thickBot="1">
      <c r="A2429" s="372"/>
      <c r="B2429" s="373"/>
      <c r="C2429" s="373"/>
      <c r="D2429" s="374"/>
    </row>
    <row r="2430" spans="1:4" ht="12" customHeight="1">
      <c r="A2430" s="153">
        <v>549</v>
      </c>
      <c r="B2430" s="241" t="s">
        <v>1725</v>
      </c>
      <c r="C2430" s="376" t="s">
        <v>1726</v>
      </c>
      <c r="D2430" s="377"/>
    </row>
    <row r="2431" spans="1:4" ht="12" customHeight="1">
      <c r="A2431" s="156"/>
      <c r="B2431" s="242" t="s">
        <v>1727</v>
      </c>
      <c r="C2431" s="342" t="s">
        <v>2185</v>
      </c>
      <c r="D2431" s="375"/>
    </row>
    <row r="2432" spans="1:4" ht="12" customHeight="1">
      <c r="A2432" s="156"/>
      <c r="B2432" s="242" t="s">
        <v>1729</v>
      </c>
      <c r="C2432" s="9"/>
      <c r="D2432" s="157" t="s">
        <v>1771</v>
      </c>
    </row>
    <row r="2433" spans="1:4" ht="12" customHeight="1" thickBot="1">
      <c r="A2433" s="159"/>
      <c r="B2433" s="243" t="s">
        <v>1731</v>
      </c>
      <c r="C2433" s="195"/>
      <c r="D2433" s="174">
        <v>176.8</v>
      </c>
    </row>
    <row r="2434" spans="1:4" ht="12" customHeight="1" thickBot="1">
      <c r="A2434" s="175"/>
      <c r="B2434" s="315"/>
      <c r="C2434" s="236"/>
      <c r="D2434" s="178"/>
    </row>
    <row r="2435" spans="1:4" ht="13.5" customHeight="1">
      <c r="A2435" s="153">
        <v>550</v>
      </c>
      <c r="B2435" s="241" t="s">
        <v>1725</v>
      </c>
      <c r="C2435" s="376" t="s">
        <v>1726</v>
      </c>
      <c r="D2435" s="377"/>
    </row>
    <row r="2436" spans="1:4" ht="13.5" customHeight="1">
      <c r="A2436" s="156"/>
      <c r="B2436" s="242" t="s">
        <v>1727</v>
      </c>
      <c r="C2436" s="342" t="s">
        <v>2185</v>
      </c>
      <c r="D2436" s="375"/>
    </row>
    <row r="2437" spans="1:4" ht="13.5" customHeight="1">
      <c r="A2437" s="156"/>
      <c r="B2437" s="242" t="s">
        <v>1729</v>
      </c>
      <c r="C2437" s="9"/>
      <c r="D2437" s="157" t="s">
        <v>1736</v>
      </c>
    </row>
    <row r="2438" spans="1:4" ht="13.5" customHeight="1" thickBot="1">
      <c r="A2438" s="159"/>
      <c r="B2438" s="243" t="s">
        <v>1731</v>
      </c>
      <c r="C2438" s="195"/>
      <c r="D2438" s="174">
        <v>108</v>
      </c>
    </row>
    <row r="2439" spans="1:4" ht="10.5" customHeight="1" thickBot="1">
      <c r="A2439" s="372"/>
      <c r="B2439" s="373"/>
      <c r="C2439" s="373"/>
      <c r="D2439" s="374"/>
    </row>
    <row r="2440" spans="1:4" ht="12" customHeight="1">
      <c r="A2440" s="153">
        <v>551</v>
      </c>
      <c r="B2440" s="241" t="s">
        <v>1725</v>
      </c>
      <c r="C2440" s="376" t="s">
        <v>1726</v>
      </c>
      <c r="D2440" s="377"/>
    </row>
    <row r="2441" spans="1:4" ht="12" customHeight="1">
      <c r="A2441" s="156"/>
      <c r="B2441" s="242" t="s">
        <v>1727</v>
      </c>
      <c r="C2441" s="342" t="s">
        <v>2185</v>
      </c>
      <c r="D2441" s="375"/>
    </row>
    <row r="2442" spans="1:4" ht="12" customHeight="1">
      <c r="A2442" s="156"/>
      <c r="B2442" s="242" t="s">
        <v>1729</v>
      </c>
      <c r="C2442" s="9"/>
      <c r="D2442" s="157" t="s">
        <v>1737</v>
      </c>
    </row>
    <row r="2443" spans="1:4" ht="12" customHeight="1" thickBot="1">
      <c r="A2443" s="159"/>
      <c r="B2443" s="243" t="s">
        <v>1731</v>
      </c>
      <c r="C2443" s="195"/>
      <c r="D2443" s="174">
        <v>267.3</v>
      </c>
    </row>
    <row r="2444" spans="1:4" ht="12" customHeight="1" thickBot="1">
      <c r="A2444" s="372"/>
      <c r="B2444" s="373"/>
      <c r="C2444" s="373"/>
      <c r="D2444" s="374"/>
    </row>
    <row r="2445" spans="1:4" ht="12" customHeight="1">
      <c r="A2445" s="153">
        <v>552</v>
      </c>
      <c r="B2445" s="241" t="s">
        <v>1725</v>
      </c>
      <c r="C2445" s="376" t="s">
        <v>1726</v>
      </c>
      <c r="D2445" s="377"/>
    </row>
    <row r="2446" spans="1:4" ht="12" customHeight="1">
      <c r="A2446" s="156"/>
      <c r="B2446" s="242" t="s">
        <v>1727</v>
      </c>
      <c r="C2446" s="342" t="s">
        <v>2185</v>
      </c>
      <c r="D2446" s="375"/>
    </row>
    <row r="2447" spans="1:4" ht="12" customHeight="1">
      <c r="A2447" s="156"/>
      <c r="B2447" s="242" t="s">
        <v>1729</v>
      </c>
      <c r="C2447" s="9"/>
      <c r="D2447" s="157" t="s">
        <v>1763</v>
      </c>
    </row>
    <row r="2448" spans="1:4" ht="12" customHeight="1" thickBot="1">
      <c r="A2448" s="159"/>
      <c r="B2448" s="243" t="s">
        <v>1731</v>
      </c>
      <c r="C2448" s="195"/>
      <c r="D2448" s="174">
        <v>270</v>
      </c>
    </row>
    <row r="2449" spans="1:4" ht="12" customHeight="1" thickBot="1">
      <c r="A2449" s="372"/>
      <c r="B2449" s="373"/>
      <c r="C2449" s="373"/>
      <c r="D2449" s="374"/>
    </row>
    <row r="2450" spans="1:4" ht="13.5" customHeight="1">
      <c r="A2450" s="153">
        <v>553</v>
      </c>
      <c r="B2450" s="241" t="s">
        <v>1725</v>
      </c>
      <c r="C2450" s="376" t="s">
        <v>1726</v>
      </c>
      <c r="D2450" s="377"/>
    </row>
    <row r="2451" spans="1:4" ht="13.5" customHeight="1">
      <c r="A2451" s="156"/>
      <c r="B2451" s="242" t="s">
        <v>1727</v>
      </c>
      <c r="C2451" s="342" t="s">
        <v>2186</v>
      </c>
      <c r="D2451" s="375"/>
    </row>
    <row r="2452" spans="1:4" ht="13.5" customHeight="1">
      <c r="A2452" s="156"/>
      <c r="B2452" s="242" t="s">
        <v>1729</v>
      </c>
      <c r="C2452" s="9"/>
      <c r="D2452" s="157" t="s">
        <v>1739</v>
      </c>
    </row>
    <row r="2453" spans="1:4" ht="13.5" customHeight="1" thickBot="1">
      <c r="A2453" s="159"/>
      <c r="B2453" s="243" t="s">
        <v>1731</v>
      </c>
      <c r="C2453" s="195"/>
      <c r="D2453" s="174">
        <v>106</v>
      </c>
    </row>
    <row r="2454" spans="1:4" ht="11.25" customHeight="1" thickBot="1">
      <c r="A2454" s="372"/>
      <c r="B2454" s="373"/>
      <c r="C2454" s="373"/>
      <c r="D2454" s="374"/>
    </row>
    <row r="2455" spans="1:4" ht="12" customHeight="1">
      <c r="A2455" s="153">
        <v>554</v>
      </c>
      <c r="B2455" s="241" t="s">
        <v>1725</v>
      </c>
      <c r="C2455" s="376" t="s">
        <v>1726</v>
      </c>
      <c r="D2455" s="377"/>
    </row>
    <row r="2456" spans="1:4" ht="12" customHeight="1">
      <c r="A2456" s="156"/>
      <c r="B2456" s="242" t="s">
        <v>1727</v>
      </c>
      <c r="C2456" s="342" t="s">
        <v>2185</v>
      </c>
      <c r="D2456" s="375"/>
    </row>
    <row r="2457" spans="1:4" ht="12" customHeight="1">
      <c r="A2457" s="156"/>
      <c r="B2457" s="242" t="s">
        <v>1729</v>
      </c>
      <c r="C2457" s="9"/>
      <c r="D2457" s="157" t="s">
        <v>2014</v>
      </c>
    </row>
    <row r="2458" spans="1:4" ht="12" customHeight="1" thickBot="1">
      <c r="A2458" s="159"/>
      <c r="B2458" s="243" t="s">
        <v>1731</v>
      </c>
      <c r="C2458" s="195"/>
      <c r="D2458" s="174">
        <v>144</v>
      </c>
    </row>
    <row r="2459" spans="1:4" ht="12" customHeight="1" thickBot="1">
      <c r="A2459" s="372"/>
      <c r="B2459" s="373"/>
      <c r="C2459" s="373"/>
      <c r="D2459" s="374"/>
    </row>
    <row r="2460" spans="1:4" ht="12" customHeight="1">
      <c r="A2460" s="153">
        <v>555</v>
      </c>
      <c r="B2460" s="241" t="s">
        <v>1725</v>
      </c>
      <c r="C2460" s="376" t="s">
        <v>1726</v>
      </c>
      <c r="D2460" s="377"/>
    </row>
    <row r="2461" spans="1:4" ht="12" customHeight="1">
      <c r="A2461" s="156"/>
      <c r="B2461" s="242" t="s">
        <v>1727</v>
      </c>
      <c r="C2461" s="342" t="s">
        <v>2185</v>
      </c>
      <c r="D2461" s="375"/>
    </row>
    <row r="2462" spans="1:4" ht="12" customHeight="1">
      <c r="A2462" s="156"/>
      <c r="B2462" s="242" t="s">
        <v>1729</v>
      </c>
      <c r="C2462" s="9"/>
      <c r="D2462" s="157" t="s">
        <v>1740</v>
      </c>
    </row>
    <row r="2463" spans="1:4" ht="12" customHeight="1" thickBot="1">
      <c r="A2463" s="159"/>
      <c r="B2463" s="243" t="s">
        <v>1731</v>
      </c>
      <c r="C2463" s="195"/>
      <c r="D2463" s="174">
        <v>855.2</v>
      </c>
    </row>
    <row r="2464" spans="1:4" ht="12" customHeight="1" thickBot="1">
      <c r="A2464" s="372"/>
      <c r="B2464" s="373"/>
      <c r="C2464" s="373"/>
      <c r="D2464" s="374"/>
    </row>
    <row r="2465" spans="1:4" ht="12" customHeight="1">
      <c r="A2465" s="153">
        <v>556</v>
      </c>
      <c r="B2465" s="241" t="s">
        <v>1725</v>
      </c>
      <c r="C2465" s="376" t="s">
        <v>1726</v>
      </c>
      <c r="D2465" s="377"/>
    </row>
    <row r="2466" spans="1:4" ht="12" customHeight="1">
      <c r="A2466" s="156"/>
      <c r="B2466" s="242" t="s">
        <v>1727</v>
      </c>
      <c r="C2466" s="342" t="s">
        <v>2185</v>
      </c>
      <c r="D2466" s="375"/>
    </row>
    <row r="2467" spans="1:4" ht="12" customHeight="1">
      <c r="A2467" s="156"/>
      <c r="B2467" s="242" t="s">
        <v>1729</v>
      </c>
      <c r="C2467" s="9"/>
      <c r="D2467" s="157" t="s">
        <v>2187</v>
      </c>
    </row>
    <row r="2468" spans="1:4" ht="12" customHeight="1" thickBot="1">
      <c r="A2468" s="159"/>
      <c r="B2468" s="243" t="s">
        <v>1731</v>
      </c>
      <c r="C2468" s="195"/>
      <c r="D2468" s="174">
        <v>120.2</v>
      </c>
    </row>
    <row r="2469" spans="1:4" ht="15" customHeight="1" thickBot="1">
      <c r="A2469" s="372"/>
      <c r="B2469" s="373"/>
      <c r="C2469" s="373"/>
      <c r="D2469" s="374"/>
    </row>
    <row r="2470" spans="1:4" ht="12" customHeight="1">
      <c r="A2470" s="153">
        <v>557</v>
      </c>
      <c r="B2470" s="241" t="s">
        <v>1725</v>
      </c>
      <c r="C2470" s="376" t="s">
        <v>1726</v>
      </c>
      <c r="D2470" s="377"/>
    </row>
    <row r="2471" spans="1:4" ht="12" customHeight="1">
      <c r="A2471" s="156"/>
      <c r="B2471" s="242" t="s">
        <v>1727</v>
      </c>
      <c r="C2471" s="342" t="s">
        <v>2185</v>
      </c>
      <c r="D2471" s="375"/>
    </row>
    <row r="2472" spans="1:4" ht="12" customHeight="1">
      <c r="A2472" s="156"/>
      <c r="B2472" s="242" t="s">
        <v>1729</v>
      </c>
      <c r="C2472" s="9"/>
      <c r="D2472" s="157" t="s">
        <v>2019</v>
      </c>
    </row>
    <row r="2473" spans="1:4" ht="12" customHeight="1" thickBot="1">
      <c r="A2473" s="159"/>
      <c r="B2473" s="243" t="s">
        <v>1731</v>
      </c>
      <c r="C2473" s="195"/>
      <c r="D2473" s="174">
        <v>121.1</v>
      </c>
    </row>
    <row r="2474" spans="1:4" ht="13.5" customHeight="1" thickBot="1">
      <c r="A2474" s="372"/>
      <c r="B2474" s="373"/>
      <c r="C2474" s="373"/>
      <c r="D2474" s="374"/>
    </row>
    <row r="2475" spans="1:4" ht="14.25" customHeight="1">
      <c r="A2475" s="153">
        <v>558</v>
      </c>
      <c r="B2475" s="241" t="s">
        <v>1725</v>
      </c>
      <c r="C2475" s="376" t="s">
        <v>1726</v>
      </c>
      <c r="D2475" s="377"/>
    </row>
    <row r="2476" spans="1:4" ht="14.25" customHeight="1">
      <c r="A2476" s="156"/>
      <c r="B2476" s="242" t="s">
        <v>1727</v>
      </c>
      <c r="C2476" s="342" t="s">
        <v>2185</v>
      </c>
      <c r="D2476" s="375"/>
    </row>
    <row r="2477" spans="1:4" ht="12.75" customHeight="1">
      <c r="A2477" s="156"/>
      <c r="B2477" s="242" t="s">
        <v>1729</v>
      </c>
      <c r="C2477" s="9"/>
      <c r="D2477" s="157" t="s">
        <v>2022</v>
      </c>
    </row>
    <row r="2478" spans="1:4" ht="12.75" customHeight="1" thickBot="1">
      <c r="A2478" s="159"/>
      <c r="B2478" s="243" t="s">
        <v>1731</v>
      </c>
      <c r="C2478" s="195"/>
      <c r="D2478" s="174">
        <v>129</v>
      </c>
    </row>
    <row r="2479" spans="1:4" ht="15" customHeight="1" thickBot="1">
      <c r="A2479" s="372"/>
      <c r="B2479" s="373"/>
      <c r="C2479" s="373"/>
      <c r="D2479" s="374"/>
    </row>
    <row r="2480" spans="1:4" ht="12" customHeight="1">
      <c r="A2480" s="153">
        <v>559</v>
      </c>
      <c r="B2480" s="241" t="s">
        <v>1725</v>
      </c>
      <c r="C2480" s="376" t="s">
        <v>1726</v>
      </c>
      <c r="D2480" s="377"/>
    </row>
    <row r="2481" spans="1:4" ht="12" customHeight="1">
      <c r="A2481" s="156"/>
      <c r="B2481" s="242" t="s">
        <v>1727</v>
      </c>
      <c r="C2481" s="342" t="s">
        <v>2185</v>
      </c>
      <c r="D2481" s="375"/>
    </row>
    <row r="2482" spans="1:4" ht="12" customHeight="1">
      <c r="A2482" s="156"/>
      <c r="B2482" s="242" t="s">
        <v>1729</v>
      </c>
      <c r="C2482" s="9"/>
      <c r="D2482" s="157" t="s">
        <v>1741</v>
      </c>
    </row>
    <row r="2483" spans="1:4" ht="12" customHeight="1" thickBot="1">
      <c r="A2483" s="159"/>
      <c r="B2483" s="243" t="s">
        <v>1731</v>
      </c>
      <c r="C2483" s="195"/>
      <c r="D2483" s="174">
        <v>79.7</v>
      </c>
    </row>
    <row r="2484" spans="1:4" ht="13.5" customHeight="1" thickBot="1">
      <c r="A2484" s="372"/>
      <c r="B2484" s="373"/>
      <c r="C2484" s="373"/>
      <c r="D2484" s="374"/>
    </row>
    <row r="2485" spans="1:4" ht="12" customHeight="1">
      <c r="A2485" s="153">
        <v>560</v>
      </c>
      <c r="B2485" s="241" t="s">
        <v>1725</v>
      </c>
      <c r="C2485" s="376" t="s">
        <v>1726</v>
      </c>
      <c r="D2485" s="377"/>
    </row>
    <row r="2486" spans="1:4" ht="12" customHeight="1">
      <c r="A2486" s="156"/>
      <c r="B2486" s="242" t="s">
        <v>1727</v>
      </c>
      <c r="C2486" s="342" t="s">
        <v>2185</v>
      </c>
      <c r="D2486" s="375"/>
    </row>
    <row r="2487" spans="1:4" ht="12" customHeight="1">
      <c r="A2487" s="156"/>
      <c r="B2487" s="242" t="s">
        <v>1729</v>
      </c>
      <c r="C2487" s="9"/>
      <c r="D2487" s="157" t="s">
        <v>2023</v>
      </c>
    </row>
    <row r="2488" spans="1:4" ht="12" customHeight="1" thickBot="1">
      <c r="A2488" s="159"/>
      <c r="B2488" s="243" t="s">
        <v>1731</v>
      </c>
      <c r="C2488" s="195"/>
      <c r="D2488" s="174">
        <v>308</v>
      </c>
    </row>
    <row r="2489" spans="1:4" ht="12" customHeight="1" thickBot="1">
      <c r="A2489" s="372"/>
      <c r="B2489" s="373"/>
      <c r="C2489" s="373"/>
      <c r="D2489" s="374"/>
    </row>
    <row r="2490" spans="1:4" ht="12" customHeight="1">
      <c r="A2490" s="153">
        <v>561</v>
      </c>
      <c r="B2490" s="241" t="s">
        <v>1725</v>
      </c>
      <c r="C2490" s="376" t="s">
        <v>1726</v>
      </c>
      <c r="D2490" s="377"/>
    </row>
    <row r="2491" spans="1:4" ht="12" customHeight="1">
      <c r="A2491" s="156"/>
      <c r="B2491" s="242" t="s">
        <v>1727</v>
      </c>
      <c r="C2491" s="342" t="s">
        <v>2185</v>
      </c>
      <c r="D2491" s="375"/>
    </row>
    <row r="2492" spans="1:4" ht="12" customHeight="1">
      <c r="A2492" s="156"/>
      <c r="B2492" s="242" t="s">
        <v>1729</v>
      </c>
      <c r="C2492" s="9"/>
      <c r="D2492" s="157" t="s">
        <v>1743</v>
      </c>
    </row>
    <row r="2493" spans="1:4" ht="12" customHeight="1" thickBot="1">
      <c r="A2493" s="159"/>
      <c r="B2493" s="243" t="s">
        <v>1731</v>
      </c>
      <c r="C2493" s="195"/>
      <c r="D2493" s="174">
        <v>95.8</v>
      </c>
    </row>
    <row r="2494" spans="1:4" ht="12" customHeight="1" thickBot="1">
      <c r="A2494" s="372"/>
      <c r="B2494" s="373"/>
      <c r="C2494" s="373"/>
      <c r="D2494" s="374"/>
    </row>
    <row r="2495" spans="1:4" ht="12" customHeight="1">
      <c r="A2495" s="153">
        <v>562</v>
      </c>
      <c r="B2495" s="241" t="s">
        <v>1725</v>
      </c>
      <c r="C2495" s="376" t="s">
        <v>1726</v>
      </c>
      <c r="D2495" s="377"/>
    </row>
    <row r="2496" spans="1:4" ht="12" customHeight="1">
      <c r="A2496" s="156"/>
      <c r="B2496" s="242" t="s">
        <v>1727</v>
      </c>
      <c r="C2496" s="342" t="s">
        <v>2185</v>
      </c>
      <c r="D2496" s="375"/>
    </row>
    <row r="2497" spans="1:4" ht="12" customHeight="1">
      <c r="A2497" s="156"/>
      <c r="B2497" s="242" t="s">
        <v>1729</v>
      </c>
      <c r="C2497" s="9"/>
      <c r="D2497" s="157" t="s">
        <v>1745</v>
      </c>
    </row>
    <row r="2498" spans="1:4" ht="12" customHeight="1" thickBot="1">
      <c r="A2498" s="159"/>
      <c r="B2498" s="243" t="s">
        <v>1731</v>
      </c>
      <c r="C2498" s="195"/>
      <c r="D2498" s="174">
        <v>256.1</v>
      </c>
    </row>
    <row r="2499" spans="1:4" ht="12" customHeight="1" thickBot="1">
      <c r="A2499" s="372"/>
      <c r="B2499" s="373"/>
      <c r="C2499" s="373"/>
      <c r="D2499" s="374"/>
    </row>
    <row r="2500" spans="1:4" ht="12" customHeight="1">
      <c r="A2500" s="153">
        <v>563</v>
      </c>
      <c r="B2500" s="241" t="s">
        <v>1725</v>
      </c>
      <c r="C2500" s="376" t="s">
        <v>1726</v>
      </c>
      <c r="D2500" s="377"/>
    </row>
    <row r="2501" spans="1:4" ht="12" customHeight="1">
      <c r="A2501" s="156"/>
      <c r="B2501" s="242" t="s">
        <v>1727</v>
      </c>
      <c r="C2501" s="342" t="s">
        <v>2185</v>
      </c>
      <c r="D2501" s="375"/>
    </row>
    <row r="2502" spans="1:4" ht="12" customHeight="1">
      <c r="A2502" s="156"/>
      <c r="B2502" s="242" t="s">
        <v>1729</v>
      </c>
      <c r="C2502" s="9"/>
      <c r="D2502" s="157" t="s">
        <v>2188</v>
      </c>
    </row>
    <row r="2503" spans="1:4" ht="12" customHeight="1" thickBot="1">
      <c r="A2503" s="159"/>
      <c r="B2503" s="243" t="s">
        <v>1731</v>
      </c>
      <c r="C2503" s="195"/>
      <c r="D2503" s="174">
        <v>241.7</v>
      </c>
    </row>
    <row r="2504" spans="1:4" ht="12" customHeight="1" thickBot="1">
      <c r="A2504" s="372"/>
      <c r="B2504" s="373"/>
      <c r="C2504" s="373"/>
      <c r="D2504" s="374"/>
    </row>
    <row r="2505" spans="1:4" ht="12" customHeight="1">
      <c r="A2505" s="153">
        <v>564</v>
      </c>
      <c r="B2505" s="241" t="s">
        <v>1725</v>
      </c>
      <c r="C2505" s="376" t="s">
        <v>1726</v>
      </c>
      <c r="D2505" s="377"/>
    </row>
    <row r="2506" spans="1:4" ht="12" customHeight="1">
      <c r="A2506" s="156"/>
      <c r="B2506" s="242" t="s">
        <v>1727</v>
      </c>
      <c r="C2506" s="342" t="s">
        <v>2186</v>
      </c>
      <c r="D2506" s="375"/>
    </row>
    <row r="2507" spans="1:4" ht="12" customHeight="1">
      <c r="A2507" s="156"/>
      <c r="B2507" s="242" t="s">
        <v>1729</v>
      </c>
      <c r="C2507" s="9"/>
      <c r="D2507" s="157" t="s">
        <v>1746</v>
      </c>
    </row>
    <row r="2508" spans="1:4" ht="12" customHeight="1" thickBot="1">
      <c r="A2508" s="159"/>
      <c r="B2508" s="243" t="s">
        <v>1731</v>
      </c>
      <c r="C2508" s="195"/>
      <c r="D2508" s="174">
        <v>133.3</v>
      </c>
    </row>
    <row r="2509" spans="1:4" ht="12" customHeight="1" thickBot="1">
      <c r="A2509" s="372"/>
      <c r="B2509" s="373"/>
      <c r="C2509" s="373"/>
      <c r="D2509" s="374"/>
    </row>
    <row r="2510" spans="1:4" ht="12" customHeight="1">
      <c r="A2510" s="153">
        <v>565</v>
      </c>
      <c r="B2510" s="241" t="s">
        <v>1725</v>
      </c>
      <c r="C2510" s="376" t="s">
        <v>1726</v>
      </c>
      <c r="D2510" s="377"/>
    </row>
    <row r="2511" spans="1:4" ht="12" customHeight="1">
      <c r="A2511" s="156"/>
      <c r="B2511" s="242" t="s">
        <v>1727</v>
      </c>
      <c r="C2511" s="342" t="s">
        <v>2185</v>
      </c>
      <c r="D2511" s="375"/>
    </row>
    <row r="2512" spans="1:4" ht="12" customHeight="1">
      <c r="A2512" s="156"/>
      <c r="B2512" s="242" t="s">
        <v>1729</v>
      </c>
      <c r="C2512" s="9"/>
      <c r="D2512" s="157" t="s">
        <v>1747</v>
      </c>
    </row>
    <row r="2513" spans="1:4" ht="12" customHeight="1" thickBot="1">
      <c r="A2513" s="159"/>
      <c r="B2513" s="243" t="s">
        <v>1731</v>
      </c>
      <c r="C2513" s="195"/>
      <c r="D2513" s="174">
        <v>134</v>
      </c>
    </row>
    <row r="2514" spans="1:4" ht="12" customHeight="1" thickBot="1">
      <c r="A2514" s="372"/>
      <c r="B2514" s="373"/>
      <c r="C2514" s="373"/>
      <c r="D2514" s="374"/>
    </row>
    <row r="2515" spans="1:4" ht="12" customHeight="1">
      <c r="A2515" s="85">
        <v>566</v>
      </c>
      <c r="B2515" s="246" t="s">
        <v>1725</v>
      </c>
      <c r="C2515" s="394" t="s">
        <v>1726</v>
      </c>
      <c r="D2515" s="395"/>
    </row>
    <row r="2516" spans="1:4" ht="12" customHeight="1">
      <c r="A2516" s="72"/>
      <c r="B2516" s="242" t="s">
        <v>1727</v>
      </c>
      <c r="C2516" s="342" t="s">
        <v>2185</v>
      </c>
      <c r="D2516" s="342"/>
    </row>
    <row r="2517" spans="1:4" ht="12" customHeight="1">
      <c r="A2517" s="72"/>
      <c r="B2517" s="242" t="s">
        <v>1729</v>
      </c>
      <c r="C2517" s="9"/>
      <c r="D2517" s="9" t="s">
        <v>1749</v>
      </c>
    </row>
    <row r="2518" spans="1:4" ht="12" customHeight="1" thickBot="1">
      <c r="A2518" s="76"/>
      <c r="B2518" s="253" t="s">
        <v>1731</v>
      </c>
      <c r="C2518" s="223"/>
      <c r="D2518" s="223">
        <v>134.9</v>
      </c>
    </row>
    <row r="2519" spans="1:4" ht="12" customHeight="1" thickBot="1">
      <c r="A2519" s="372"/>
      <c r="B2519" s="373"/>
      <c r="C2519" s="373"/>
      <c r="D2519" s="374"/>
    </row>
    <row r="2520" spans="1:4" ht="12" customHeight="1">
      <c r="A2520" s="153">
        <v>567</v>
      </c>
      <c r="B2520" s="241" t="s">
        <v>1725</v>
      </c>
      <c r="C2520" s="376" t="s">
        <v>1726</v>
      </c>
      <c r="D2520" s="377"/>
    </row>
    <row r="2521" spans="1:4" ht="12" customHeight="1">
      <c r="A2521" s="156"/>
      <c r="B2521" s="242" t="s">
        <v>1727</v>
      </c>
      <c r="C2521" s="342" t="s">
        <v>2185</v>
      </c>
      <c r="D2521" s="375"/>
    </row>
    <row r="2522" spans="1:4" ht="12" customHeight="1">
      <c r="A2522" s="156"/>
      <c r="B2522" s="242" t="s">
        <v>1729</v>
      </c>
      <c r="C2522" s="9"/>
      <c r="D2522" s="157" t="s">
        <v>1753</v>
      </c>
    </row>
    <row r="2523" spans="1:4" ht="12" customHeight="1" thickBot="1">
      <c r="A2523" s="159"/>
      <c r="B2523" s="243" t="s">
        <v>1731</v>
      </c>
      <c r="C2523" s="195"/>
      <c r="D2523" s="174">
        <v>972.44</v>
      </c>
    </row>
    <row r="2524" spans="1:4" ht="12" customHeight="1" thickBot="1">
      <c r="A2524" s="372"/>
      <c r="B2524" s="373"/>
      <c r="C2524" s="373"/>
      <c r="D2524" s="374"/>
    </row>
    <row r="2525" spans="1:4" ht="12" customHeight="1">
      <c r="A2525" s="153">
        <v>568</v>
      </c>
      <c r="B2525" s="241" t="s">
        <v>1725</v>
      </c>
      <c r="C2525" s="376" t="s">
        <v>1726</v>
      </c>
      <c r="D2525" s="377"/>
    </row>
    <row r="2526" spans="1:4" ht="12" customHeight="1">
      <c r="A2526" s="156"/>
      <c r="B2526" s="242" t="s">
        <v>1727</v>
      </c>
      <c r="C2526" s="342" t="s">
        <v>2185</v>
      </c>
      <c r="D2526" s="375"/>
    </row>
    <row r="2527" spans="1:4" ht="12" customHeight="1">
      <c r="A2527" s="156"/>
      <c r="B2527" s="242" t="s">
        <v>1729</v>
      </c>
      <c r="C2527" s="9"/>
      <c r="D2527" s="157" t="s">
        <v>2189</v>
      </c>
    </row>
    <row r="2528" spans="1:4" ht="12" customHeight="1" thickBot="1">
      <c r="A2528" s="159"/>
      <c r="B2528" s="243" t="s">
        <v>1731</v>
      </c>
      <c r="C2528" s="195"/>
      <c r="D2528" s="174">
        <v>262.8</v>
      </c>
    </row>
    <row r="2529" spans="1:4" ht="12" customHeight="1" thickBot="1">
      <c r="A2529" s="372"/>
      <c r="B2529" s="373"/>
      <c r="C2529" s="373"/>
      <c r="D2529" s="374"/>
    </row>
    <row r="2530" spans="1:4" ht="12" customHeight="1">
      <c r="A2530" s="153">
        <v>569</v>
      </c>
      <c r="B2530" s="241" t="s">
        <v>1725</v>
      </c>
      <c r="C2530" s="376" t="s">
        <v>1726</v>
      </c>
      <c r="D2530" s="377"/>
    </row>
    <row r="2531" spans="1:4" ht="12" customHeight="1">
      <c r="A2531" s="156"/>
      <c r="B2531" s="242" t="s">
        <v>1727</v>
      </c>
      <c r="C2531" s="342" t="s">
        <v>2185</v>
      </c>
      <c r="D2531" s="375"/>
    </row>
    <row r="2532" spans="1:4" ht="12" customHeight="1">
      <c r="A2532" s="156"/>
      <c r="B2532" s="242" t="s">
        <v>1729</v>
      </c>
      <c r="C2532" s="9"/>
      <c r="D2532" s="157" t="s">
        <v>1766</v>
      </c>
    </row>
    <row r="2533" spans="1:4" ht="12" customHeight="1" thickBot="1">
      <c r="A2533" s="159"/>
      <c r="B2533" s="243" t="s">
        <v>1731</v>
      </c>
      <c r="C2533" s="195"/>
      <c r="D2533" s="174">
        <v>145.8</v>
      </c>
    </row>
    <row r="2534" spans="1:4" ht="12" customHeight="1" thickBot="1">
      <c r="A2534" s="372"/>
      <c r="B2534" s="373"/>
      <c r="C2534" s="373"/>
      <c r="D2534" s="374"/>
    </row>
    <row r="2535" spans="1:4" ht="12" customHeight="1">
      <c r="A2535" s="153">
        <v>570</v>
      </c>
      <c r="B2535" s="241" t="s">
        <v>1725</v>
      </c>
      <c r="C2535" s="376" t="s">
        <v>1726</v>
      </c>
      <c r="D2535" s="377"/>
    </row>
    <row r="2536" spans="1:4" ht="12" customHeight="1">
      <c r="A2536" s="156"/>
      <c r="B2536" s="242" t="s">
        <v>1727</v>
      </c>
      <c r="C2536" s="342" t="s">
        <v>2185</v>
      </c>
      <c r="D2536" s="375"/>
    </row>
    <row r="2537" spans="1:4" ht="12" customHeight="1">
      <c r="A2537" s="156"/>
      <c r="B2537" s="242" t="s">
        <v>1729</v>
      </c>
      <c r="C2537" s="9"/>
      <c r="D2537" s="157" t="s">
        <v>2024</v>
      </c>
    </row>
    <row r="2538" spans="1:4" ht="12" customHeight="1" thickBot="1">
      <c r="A2538" s="159"/>
      <c r="B2538" s="243" t="s">
        <v>1731</v>
      </c>
      <c r="C2538" s="195"/>
      <c r="D2538" s="174">
        <v>456</v>
      </c>
    </row>
    <row r="2539" spans="1:4" ht="12" customHeight="1" thickBot="1">
      <c r="A2539" s="372"/>
      <c r="B2539" s="373"/>
      <c r="C2539" s="373"/>
      <c r="D2539" s="374"/>
    </row>
    <row r="2540" spans="1:4" ht="12" customHeight="1">
      <c r="A2540" s="153">
        <v>571</v>
      </c>
      <c r="B2540" s="241" t="s">
        <v>1725</v>
      </c>
      <c r="C2540" s="376" t="s">
        <v>1726</v>
      </c>
      <c r="D2540" s="377"/>
    </row>
    <row r="2541" spans="1:4" ht="12" customHeight="1">
      <c r="A2541" s="156"/>
      <c r="B2541" s="242" t="s">
        <v>1727</v>
      </c>
      <c r="C2541" s="342" t="s">
        <v>2185</v>
      </c>
      <c r="D2541" s="375"/>
    </row>
    <row r="2542" spans="1:4" ht="12" customHeight="1">
      <c r="A2542" s="156"/>
      <c r="B2542" s="242" t="s">
        <v>1729</v>
      </c>
      <c r="C2542" s="9"/>
      <c r="D2542" s="157" t="s">
        <v>1760</v>
      </c>
    </row>
    <row r="2543" spans="1:4" ht="12" customHeight="1" thickBot="1">
      <c r="A2543" s="159"/>
      <c r="B2543" s="243" t="s">
        <v>1731</v>
      </c>
      <c r="C2543" s="195"/>
      <c r="D2543" s="174">
        <v>166.3</v>
      </c>
    </row>
    <row r="2544" spans="1:4" ht="12" customHeight="1" thickBot="1">
      <c r="A2544" s="372"/>
      <c r="B2544" s="373"/>
      <c r="C2544" s="373"/>
      <c r="D2544" s="374"/>
    </row>
    <row r="2545" spans="1:4" ht="12.75" customHeight="1">
      <c r="A2545" s="153">
        <v>572</v>
      </c>
      <c r="B2545" s="241" t="s">
        <v>1725</v>
      </c>
      <c r="C2545" s="376" t="s">
        <v>1726</v>
      </c>
      <c r="D2545" s="377"/>
    </row>
    <row r="2546" spans="1:4" ht="12.75" customHeight="1">
      <c r="A2546" s="189"/>
      <c r="B2546" s="242" t="s">
        <v>1727</v>
      </c>
      <c r="C2546" s="342" t="s">
        <v>2185</v>
      </c>
      <c r="D2546" s="375"/>
    </row>
    <row r="2547" spans="1:4" ht="12.75" customHeight="1">
      <c r="A2547" s="189"/>
      <c r="B2547" s="242" t="s">
        <v>1729</v>
      </c>
      <c r="C2547" s="223"/>
      <c r="D2547" s="224" t="s">
        <v>1761</v>
      </c>
    </row>
    <row r="2548" spans="1:4" ht="12.75" customHeight="1" thickBot="1">
      <c r="A2548" s="159"/>
      <c r="B2548" s="243" t="s">
        <v>1731</v>
      </c>
      <c r="C2548" s="195"/>
      <c r="D2548" s="174">
        <v>362.3</v>
      </c>
    </row>
    <row r="2549" spans="1:4" ht="12.75" customHeight="1" thickBot="1">
      <c r="A2549" s="372"/>
      <c r="B2549" s="373"/>
      <c r="C2549" s="373"/>
      <c r="D2549" s="374"/>
    </row>
    <row r="2550" spans="1:4" ht="13.5" customHeight="1">
      <c r="A2550" s="266">
        <v>573</v>
      </c>
      <c r="B2550" s="241" t="s">
        <v>1725</v>
      </c>
      <c r="C2550" s="376" t="s">
        <v>1726</v>
      </c>
      <c r="D2550" s="377"/>
    </row>
    <row r="2551" spans="1:4" ht="10.5" customHeight="1">
      <c r="A2551" s="267"/>
      <c r="B2551" s="242" t="s">
        <v>1727</v>
      </c>
      <c r="C2551" s="396" t="s">
        <v>2185</v>
      </c>
      <c r="D2551" s="397"/>
    </row>
    <row r="2552" spans="1:4" ht="12.75" customHeight="1">
      <c r="A2552" s="267"/>
      <c r="B2552" s="242" t="s">
        <v>1729</v>
      </c>
      <c r="C2552" s="182"/>
      <c r="D2552" s="249" t="s">
        <v>1767</v>
      </c>
    </row>
    <row r="2553" spans="1:4" ht="12" customHeight="1" thickBot="1">
      <c r="A2553" s="268"/>
      <c r="B2553" s="243" t="s">
        <v>1731</v>
      </c>
      <c r="C2553" s="250"/>
      <c r="D2553" s="251">
        <v>98.3</v>
      </c>
    </row>
    <row r="2555" spans="3:4" ht="12" customHeight="1">
      <c r="C2555" s="340"/>
      <c r="D2555" s="340"/>
    </row>
    <row r="2556" spans="4:6" ht="12" customHeight="1" thickBot="1">
      <c r="D2556" s="149"/>
      <c r="F2556" s="100"/>
    </row>
    <row r="2557" spans="1:5" ht="16.5" customHeight="1">
      <c r="A2557" s="365" t="s">
        <v>1721</v>
      </c>
      <c r="B2557" s="365"/>
      <c r="C2557" s="365"/>
      <c r="D2557" s="306" t="s">
        <v>2193</v>
      </c>
      <c r="E2557" s="303"/>
    </row>
    <row r="2558" spans="1:5" ht="18" customHeight="1">
      <c r="A2558" s="367" t="s">
        <v>1723</v>
      </c>
      <c r="B2558" s="367"/>
      <c r="C2558" s="367"/>
      <c r="D2558" s="307" t="s">
        <v>2194</v>
      </c>
      <c r="E2558" s="304" t="s">
        <v>2196</v>
      </c>
    </row>
    <row r="2559" spans="1:5" ht="18" customHeight="1" thickBot="1">
      <c r="A2559" s="368" t="s">
        <v>1724</v>
      </c>
      <c r="B2559" s="368"/>
      <c r="C2559" s="368"/>
      <c r="D2559" s="308" t="s">
        <v>2195</v>
      </c>
      <c r="E2559" s="305" t="s">
        <v>2192</v>
      </c>
    </row>
    <row r="2560" ht="12" customHeight="1">
      <c r="D2560" s="149"/>
    </row>
    <row r="2563" spans="3:4" ht="12" customHeight="1">
      <c r="C2563" s="357"/>
      <c r="D2563" s="357"/>
    </row>
  </sheetData>
  <sheetProtection selectLockedCells="1" selectUnlockedCells="1"/>
  <mergeCells count="501">
    <mergeCell ref="C25:D25"/>
    <mergeCell ref="C26:D26"/>
    <mergeCell ref="C30:D30"/>
    <mergeCell ref="C35:D35"/>
    <mergeCell ref="A29:D29"/>
    <mergeCell ref="C2:D2"/>
    <mergeCell ref="C4:D4"/>
    <mergeCell ref="C5:D5"/>
    <mergeCell ref="C6:D6"/>
    <mergeCell ref="C7:D7"/>
    <mergeCell ref="C40:D40"/>
    <mergeCell ref="C45:D45"/>
    <mergeCell ref="C50:D50"/>
    <mergeCell ref="C55:D55"/>
    <mergeCell ref="C60:D60"/>
    <mergeCell ref="C65:D65"/>
    <mergeCell ref="A64:D64"/>
    <mergeCell ref="A59:D59"/>
    <mergeCell ref="C70:D70"/>
    <mergeCell ref="C75:D75"/>
    <mergeCell ref="C80:D80"/>
    <mergeCell ref="C85:D85"/>
    <mergeCell ref="C90:D90"/>
    <mergeCell ref="C95:D95"/>
    <mergeCell ref="C100:D100"/>
    <mergeCell ref="C105:D105"/>
    <mergeCell ref="C110:D110"/>
    <mergeCell ref="C115:D115"/>
    <mergeCell ref="C120:D120"/>
    <mergeCell ref="C125:D125"/>
    <mergeCell ref="A124:D124"/>
    <mergeCell ref="A119:D119"/>
    <mergeCell ref="C130:D130"/>
    <mergeCell ref="C135:D135"/>
    <mergeCell ref="C140:D140"/>
    <mergeCell ref="C145:D145"/>
    <mergeCell ref="C150:D150"/>
    <mergeCell ref="C155:D155"/>
    <mergeCell ref="A154:D154"/>
    <mergeCell ref="A184:D184"/>
    <mergeCell ref="A189:D189"/>
    <mergeCell ref="A194:D194"/>
    <mergeCell ref="A199:D199"/>
    <mergeCell ref="A209:D209"/>
    <mergeCell ref="A214:D214"/>
    <mergeCell ref="C210:D210"/>
    <mergeCell ref="C250:D250"/>
    <mergeCell ref="C180:D180"/>
    <mergeCell ref="C185:D185"/>
    <mergeCell ref="C190:D190"/>
    <mergeCell ref="C195:D195"/>
    <mergeCell ref="C200:D200"/>
    <mergeCell ref="A244:D244"/>
    <mergeCell ref="C240:D240"/>
    <mergeCell ref="C215:D215"/>
    <mergeCell ref="C220:D220"/>
    <mergeCell ref="C255:D255"/>
    <mergeCell ref="C260:D260"/>
    <mergeCell ref="C265:D265"/>
    <mergeCell ref="C270:D270"/>
    <mergeCell ref="C275:D275"/>
    <mergeCell ref="C280:D280"/>
    <mergeCell ref="A259:D259"/>
    <mergeCell ref="A264:D264"/>
    <mergeCell ref="A269:D269"/>
    <mergeCell ref="C735:D735"/>
    <mergeCell ref="C285:D285"/>
    <mergeCell ref="C290:D290"/>
    <mergeCell ref="C295:D295"/>
    <mergeCell ref="C300:D300"/>
    <mergeCell ref="C305:D305"/>
    <mergeCell ref="C310:D310"/>
    <mergeCell ref="C1998:D1998"/>
    <mergeCell ref="C2002:D2002"/>
    <mergeCell ref="C2006:D2006"/>
    <mergeCell ref="C2010:D2010"/>
    <mergeCell ref="C2014:D2014"/>
    <mergeCell ref="C2018:D2018"/>
    <mergeCell ref="C2022:D2022"/>
    <mergeCell ref="C2026:D2026"/>
    <mergeCell ref="C2030:D2030"/>
    <mergeCell ref="C2034:D2034"/>
    <mergeCell ref="C2038:D2038"/>
    <mergeCell ref="C2042:D2042"/>
    <mergeCell ref="C2046:D2046"/>
    <mergeCell ref="C2050:D2050"/>
    <mergeCell ref="C2054:D2054"/>
    <mergeCell ref="C2058:D2058"/>
    <mergeCell ref="C2062:D2062"/>
    <mergeCell ref="C2066:D2066"/>
    <mergeCell ref="C2070:D2070"/>
    <mergeCell ref="C2074:D2074"/>
    <mergeCell ref="C2078:D2078"/>
    <mergeCell ref="C2082:D2082"/>
    <mergeCell ref="C2086:D2086"/>
    <mergeCell ref="C2090:D2090"/>
    <mergeCell ref="C2094:D2094"/>
    <mergeCell ref="C2098:D2098"/>
    <mergeCell ref="C2102:D2102"/>
    <mergeCell ref="C2106:D2106"/>
    <mergeCell ref="C2110:D2110"/>
    <mergeCell ref="C2114:D2114"/>
    <mergeCell ref="C2118:D2118"/>
    <mergeCell ref="C2122:D2122"/>
    <mergeCell ref="C2126:D2126"/>
    <mergeCell ref="C2130:D2130"/>
    <mergeCell ref="C2134:D2134"/>
    <mergeCell ref="C2138:D2138"/>
    <mergeCell ref="C2142:D2142"/>
    <mergeCell ref="C2146:D2146"/>
    <mergeCell ref="C2150:D2150"/>
    <mergeCell ref="C2154:D2154"/>
    <mergeCell ref="C2158:D2158"/>
    <mergeCell ref="C2162:D2162"/>
    <mergeCell ref="C2166:D2166"/>
    <mergeCell ref="C2170:D2170"/>
    <mergeCell ref="C2174:D2174"/>
    <mergeCell ref="C2178:D2178"/>
    <mergeCell ref="C2182:D2182"/>
    <mergeCell ref="C2186:D2186"/>
    <mergeCell ref="C2190:D2190"/>
    <mergeCell ref="C2194:D2194"/>
    <mergeCell ref="C2198:D2198"/>
    <mergeCell ref="C2202:D2202"/>
    <mergeCell ref="C2206:D2206"/>
    <mergeCell ref="C2210:D2210"/>
    <mergeCell ref="C2214:D2214"/>
    <mergeCell ref="C2218:D2218"/>
    <mergeCell ref="C2222:D2222"/>
    <mergeCell ref="C2226:D2226"/>
    <mergeCell ref="C2230:D2230"/>
    <mergeCell ref="C2234:D2234"/>
    <mergeCell ref="C2238:D2238"/>
    <mergeCell ref="C2242:D2242"/>
    <mergeCell ref="C2246:D2246"/>
    <mergeCell ref="C2250:D2250"/>
    <mergeCell ref="C2254:D2254"/>
    <mergeCell ref="C2258:D2258"/>
    <mergeCell ref="C2262:D2262"/>
    <mergeCell ref="C2266:D2266"/>
    <mergeCell ref="C2270:D2270"/>
    <mergeCell ref="C2274:D2274"/>
    <mergeCell ref="C2278:D2278"/>
    <mergeCell ref="C2282:D2282"/>
    <mergeCell ref="C2286:D2286"/>
    <mergeCell ref="C2290:D2290"/>
    <mergeCell ref="C2294:D2294"/>
    <mergeCell ref="C2298:D2298"/>
    <mergeCell ref="C2302:D2302"/>
    <mergeCell ref="C2306:D2306"/>
    <mergeCell ref="C2310:D2310"/>
    <mergeCell ref="C2314:D2314"/>
    <mergeCell ref="C2318:D2318"/>
    <mergeCell ref="C2322:D2322"/>
    <mergeCell ref="C2326:D2326"/>
    <mergeCell ref="C2330:D2330"/>
    <mergeCell ref="C2334:D2334"/>
    <mergeCell ref="C2338:D2338"/>
    <mergeCell ref="C2342:D2342"/>
    <mergeCell ref="C2346:D2346"/>
    <mergeCell ref="C2350:D2350"/>
    <mergeCell ref="C2354:D2354"/>
    <mergeCell ref="C2374:D2374"/>
    <mergeCell ref="C2378:D2378"/>
    <mergeCell ref="C2382:D2382"/>
    <mergeCell ref="C2386:D2386"/>
    <mergeCell ref="C2358:D2358"/>
    <mergeCell ref="C2362:D2362"/>
    <mergeCell ref="C2366:D2366"/>
    <mergeCell ref="C2370:D2370"/>
    <mergeCell ref="C2383:D2383"/>
    <mergeCell ref="C2425:D2425"/>
    <mergeCell ref="C2430:D2430"/>
    <mergeCell ref="C2435:D2435"/>
    <mergeCell ref="C2440:D2440"/>
    <mergeCell ref="C2390:D2390"/>
    <mergeCell ref="C2394:D2394"/>
    <mergeCell ref="C2398:D2398"/>
    <mergeCell ref="C2402:D2402"/>
    <mergeCell ref="C2406:D2406"/>
    <mergeCell ref="C2410:D2410"/>
    <mergeCell ref="C2500:D2500"/>
    <mergeCell ref="C2445:D2445"/>
    <mergeCell ref="C2450:D2450"/>
    <mergeCell ref="C2455:D2455"/>
    <mergeCell ref="C2460:D2460"/>
    <mergeCell ref="C2465:D2465"/>
    <mergeCell ref="C2470:D2470"/>
    <mergeCell ref="C2486:D2486"/>
    <mergeCell ref="C2491:D2491"/>
    <mergeCell ref="A2558:C2558"/>
    <mergeCell ref="A2559:C2559"/>
    <mergeCell ref="C2563:D2563"/>
    <mergeCell ref="C2535:D2535"/>
    <mergeCell ref="C2540:D2540"/>
    <mergeCell ref="C2545:D2545"/>
    <mergeCell ref="C2550:D2550"/>
    <mergeCell ref="C2546:D2546"/>
    <mergeCell ref="C2551:D2551"/>
    <mergeCell ref="A2514:D2514"/>
    <mergeCell ref="A2539:D2539"/>
    <mergeCell ref="A2544:D2544"/>
    <mergeCell ref="A2549:D2549"/>
    <mergeCell ref="C2555:D2555"/>
    <mergeCell ref="A2557:C2557"/>
    <mergeCell ref="C2515:D2515"/>
    <mergeCell ref="C2520:D2520"/>
    <mergeCell ref="C2525:D2525"/>
    <mergeCell ref="C2530:D2530"/>
    <mergeCell ref="A1149:D1149"/>
    <mergeCell ref="A2454:D2454"/>
    <mergeCell ref="A2479:D2479"/>
    <mergeCell ref="A2484:D2484"/>
    <mergeCell ref="A2504:D2504"/>
    <mergeCell ref="A2509:D2509"/>
    <mergeCell ref="C2505:D2505"/>
    <mergeCell ref="C2475:D2475"/>
    <mergeCell ref="C2480:D2480"/>
    <mergeCell ref="C2485:D2485"/>
    <mergeCell ref="A1119:D1119"/>
    <mergeCell ref="A1124:D1124"/>
    <mergeCell ref="A1129:D1129"/>
    <mergeCell ref="A1134:D1134"/>
    <mergeCell ref="A1139:D1139"/>
    <mergeCell ref="A1144:D1144"/>
    <mergeCell ref="A1089:D1089"/>
    <mergeCell ref="A1094:D1094"/>
    <mergeCell ref="A1099:D1099"/>
    <mergeCell ref="A1104:D1104"/>
    <mergeCell ref="A1109:D1109"/>
    <mergeCell ref="A1114:D1114"/>
    <mergeCell ref="A1059:D1059"/>
    <mergeCell ref="A1064:D1064"/>
    <mergeCell ref="A1069:D1069"/>
    <mergeCell ref="A1074:D1074"/>
    <mergeCell ref="A1079:D1079"/>
    <mergeCell ref="A1084:D1084"/>
    <mergeCell ref="A1029:D1029"/>
    <mergeCell ref="A1034:D1034"/>
    <mergeCell ref="A1039:D1039"/>
    <mergeCell ref="A1044:D1044"/>
    <mergeCell ref="A1049:D1049"/>
    <mergeCell ref="A1054:D1054"/>
    <mergeCell ref="A394:D394"/>
    <mergeCell ref="A1019:D1019"/>
    <mergeCell ref="A1024:D1024"/>
    <mergeCell ref="A1009:D1009"/>
    <mergeCell ref="A1014:D1014"/>
    <mergeCell ref="A994:D994"/>
    <mergeCell ref="A934:D934"/>
    <mergeCell ref="A989:D989"/>
    <mergeCell ref="A974:D974"/>
    <mergeCell ref="A979:D979"/>
    <mergeCell ref="A364:D364"/>
    <mergeCell ref="A369:D369"/>
    <mergeCell ref="A374:D374"/>
    <mergeCell ref="A379:D379"/>
    <mergeCell ref="A384:D384"/>
    <mergeCell ref="A389:D389"/>
    <mergeCell ref="A984:D984"/>
    <mergeCell ref="A929:D929"/>
    <mergeCell ref="A319:B319"/>
    <mergeCell ref="A324:D324"/>
    <mergeCell ref="A329:D329"/>
    <mergeCell ref="A334:D334"/>
    <mergeCell ref="A339:D339"/>
    <mergeCell ref="A969:D969"/>
    <mergeCell ref="A349:D349"/>
    <mergeCell ref="A354:D354"/>
    <mergeCell ref="A274:D274"/>
    <mergeCell ref="A279:D279"/>
    <mergeCell ref="A284:D284"/>
    <mergeCell ref="A289:D289"/>
    <mergeCell ref="A294:D294"/>
    <mergeCell ref="A344:D344"/>
    <mergeCell ref="C318:D318"/>
    <mergeCell ref="C323:D323"/>
    <mergeCell ref="C328:D328"/>
    <mergeCell ref="C333:D333"/>
    <mergeCell ref="A359:D359"/>
    <mergeCell ref="A904:D904"/>
    <mergeCell ref="A254:D254"/>
    <mergeCell ref="A999:D999"/>
    <mergeCell ref="A1004:D1004"/>
    <mergeCell ref="A299:D299"/>
    <mergeCell ref="A304:D304"/>
    <mergeCell ref="A309:D309"/>
    <mergeCell ref="A314:D314"/>
    <mergeCell ref="A959:D959"/>
    <mergeCell ref="A964:D964"/>
    <mergeCell ref="A869:D869"/>
    <mergeCell ref="A874:D874"/>
    <mergeCell ref="A939:D939"/>
    <mergeCell ref="A944:D944"/>
    <mergeCell ref="A949:D949"/>
    <mergeCell ref="A954:D954"/>
    <mergeCell ref="A884:D884"/>
    <mergeCell ref="A889:D889"/>
    <mergeCell ref="A894:D894"/>
    <mergeCell ref="A899:D899"/>
    <mergeCell ref="A849:D849"/>
    <mergeCell ref="A829:D829"/>
    <mergeCell ref="A2424:D2424"/>
    <mergeCell ref="A909:D909"/>
    <mergeCell ref="A914:D914"/>
    <mergeCell ref="A919:D919"/>
    <mergeCell ref="A924:D924"/>
    <mergeCell ref="A854:D854"/>
    <mergeCell ref="A859:D859"/>
    <mergeCell ref="A864:D864"/>
    <mergeCell ref="A799:D799"/>
    <mergeCell ref="A804:D804"/>
    <mergeCell ref="A809:D809"/>
    <mergeCell ref="A814:D814"/>
    <mergeCell ref="A819:D819"/>
    <mergeCell ref="A879:D879"/>
    <mergeCell ref="A824:D824"/>
    <mergeCell ref="A834:D834"/>
    <mergeCell ref="A839:D839"/>
    <mergeCell ref="A844:D844"/>
    <mergeCell ref="A769:D769"/>
    <mergeCell ref="A774:D774"/>
    <mergeCell ref="A779:D779"/>
    <mergeCell ref="A784:D784"/>
    <mergeCell ref="A789:D789"/>
    <mergeCell ref="A794:D794"/>
    <mergeCell ref="A739:D739"/>
    <mergeCell ref="A744:D744"/>
    <mergeCell ref="A749:D749"/>
    <mergeCell ref="A754:D754"/>
    <mergeCell ref="A759:D759"/>
    <mergeCell ref="A764:D764"/>
    <mergeCell ref="A709:D709"/>
    <mergeCell ref="A714:D714"/>
    <mergeCell ref="A719:D719"/>
    <mergeCell ref="A724:D724"/>
    <mergeCell ref="A729:D729"/>
    <mergeCell ref="A734:D734"/>
    <mergeCell ref="A679:D679"/>
    <mergeCell ref="A684:D684"/>
    <mergeCell ref="A689:D689"/>
    <mergeCell ref="A694:D694"/>
    <mergeCell ref="A699:D699"/>
    <mergeCell ref="A704:D704"/>
    <mergeCell ref="A129:D129"/>
    <mergeCell ref="A134:D134"/>
    <mergeCell ref="A139:D139"/>
    <mergeCell ref="A144:D144"/>
    <mergeCell ref="A149:D149"/>
    <mergeCell ref="A94:D94"/>
    <mergeCell ref="A99:D99"/>
    <mergeCell ref="A104:D104"/>
    <mergeCell ref="A109:D109"/>
    <mergeCell ref="A114:D114"/>
    <mergeCell ref="A69:D69"/>
    <mergeCell ref="A74:D74"/>
    <mergeCell ref="A79:D79"/>
    <mergeCell ref="A84:D84"/>
    <mergeCell ref="A89:D89"/>
    <mergeCell ref="A34:D34"/>
    <mergeCell ref="A39:D39"/>
    <mergeCell ref="A44:D44"/>
    <mergeCell ref="A49:D49"/>
    <mergeCell ref="A54:D54"/>
    <mergeCell ref="A9:D9"/>
    <mergeCell ref="B1:D1"/>
    <mergeCell ref="A14:D14"/>
    <mergeCell ref="A19:D19"/>
    <mergeCell ref="A3:D3"/>
    <mergeCell ref="A24:D24"/>
    <mergeCell ref="C15:D15"/>
    <mergeCell ref="C20:D20"/>
    <mergeCell ref="C8:D8"/>
    <mergeCell ref="C2516:D2516"/>
    <mergeCell ref="C2521:D2521"/>
    <mergeCell ref="C2526:D2526"/>
    <mergeCell ref="C2531:D2531"/>
    <mergeCell ref="C2536:D2536"/>
    <mergeCell ref="C2541:D2541"/>
    <mergeCell ref="A2519:D2519"/>
    <mergeCell ref="A2524:D2524"/>
    <mergeCell ref="A2529:D2529"/>
    <mergeCell ref="A2534:D2534"/>
    <mergeCell ref="C2496:D2496"/>
    <mergeCell ref="C2501:D2501"/>
    <mergeCell ref="C2506:D2506"/>
    <mergeCell ref="C2511:D2511"/>
    <mergeCell ref="A2489:D2489"/>
    <mergeCell ref="A2494:D2494"/>
    <mergeCell ref="A2499:D2499"/>
    <mergeCell ref="C2510:D2510"/>
    <mergeCell ref="C2490:D2490"/>
    <mergeCell ref="C2495:D2495"/>
    <mergeCell ref="C2456:D2456"/>
    <mergeCell ref="C2461:D2461"/>
    <mergeCell ref="C2466:D2466"/>
    <mergeCell ref="C2471:D2471"/>
    <mergeCell ref="C2476:D2476"/>
    <mergeCell ref="C2481:D2481"/>
    <mergeCell ref="A2459:D2459"/>
    <mergeCell ref="A2464:D2464"/>
    <mergeCell ref="A2469:D2469"/>
    <mergeCell ref="A2474:D2474"/>
    <mergeCell ref="C2426:D2426"/>
    <mergeCell ref="C2431:D2431"/>
    <mergeCell ref="C2436:D2436"/>
    <mergeCell ref="C2441:D2441"/>
    <mergeCell ref="C2446:D2446"/>
    <mergeCell ref="C2451:D2451"/>
    <mergeCell ref="A2429:D2429"/>
    <mergeCell ref="A2439:D2439"/>
    <mergeCell ref="A2444:D2444"/>
    <mergeCell ref="A2449:D2449"/>
    <mergeCell ref="C2399:D2399"/>
    <mergeCell ref="C2403:D2403"/>
    <mergeCell ref="C2407:D2407"/>
    <mergeCell ref="C2411:D2411"/>
    <mergeCell ref="C2416:D2416"/>
    <mergeCell ref="C2421:D2421"/>
    <mergeCell ref="A2414:D2414"/>
    <mergeCell ref="A2419:D2419"/>
    <mergeCell ref="C2415:D2415"/>
    <mergeCell ref="C2420:D2420"/>
    <mergeCell ref="C2387:D2387"/>
    <mergeCell ref="C2391:D2391"/>
    <mergeCell ref="C2395:D2395"/>
    <mergeCell ref="A639:D639"/>
    <mergeCell ref="A644:D644"/>
    <mergeCell ref="A649:D649"/>
    <mergeCell ref="A654:D654"/>
    <mergeCell ref="A659:D659"/>
    <mergeCell ref="A669:D669"/>
    <mergeCell ref="A674:D674"/>
    <mergeCell ref="A609:D609"/>
    <mergeCell ref="A614:D614"/>
    <mergeCell ref="A619:D619"/>
    <mergeCell ref="A624:D624"/>
    <mergeCell ref="A629:D629"/>
    <mergeCell ref="A634:D634"/>
    <mergeCell ref="A579:D579"/>
    <mergeCell ref="A584:D584"/>
    <mergeCell ref="A589:D589"/>
    <mergeCell ref="A594:D594"/>
    <mergeCell ref="A599:D599"/>
    <mergeCell ref="A604:D604"/>
    <mergeCell ref="A549:D549"/>
    <mergeCell ref="A554:D554"/>
    <mergeCell ref="A559:D559"/>
    <mergeCell ref="A564:D564"/>
    <mergeCell ref="A569:D569"/>
    <mergeCell ref="A574:D574"/>
    <mergeCell ref="A519:D519"/>
    <mergeCell ref="A524:D524"/>
    <mergeCell ref="A529:D529"/>
    <mergeCell ref="A534:D534"/>
    <mergeCell ref="A539:D539"/>
    <mergeCell ref="A544:D544"/>
    <mergeCell ref="A489:D489"/>
    <mergeCell ref="A494:D494"/>
    <mergeCell ref="A499:D499"/>
    <mergeCell ref="A504:D504"/>
    <mergeCell ref="A509:D509"/>
    <mergeCell ref="A514:D514"/>
    <mergeCell ref="A459:D459"/>
    <mergeCell ref="A464:D464"/>
    <mergeCell ref="A469:D469"/>
    <mergeCell ref="A474:D474"/>
    <mergeCell ref="A479:D479"/>
    <mergeCell ref="A484:D484"/>
    <mergeCell ref="A429:D429"/>
    <mergeCell ref="A434:D434"/>
    <mergeCell ref="A439:D439"/>
    <mergeCell ref="A444:D444"/>
    <mergeCell ref="A449:D449"/>
    <mergeCell ref="A454:D454"/>
    <mergeCell ref="A399:D399"/>
    <mergeCell ref="A404:D404"/>
    <mergeCell ref="A409:D409"/>
    <mergeCell ref="A414:D414"/>
    <mergeCell ref="A419:D419"/>
    <mergeCell ref="A424:D424"/>
    <mergeCell ref="A179:D179"/>
    <mergeCell ref="A229:D229"/>
    <mergeCell ref="A249:D249"/>
    <mergeCell ref="C230:D230"/>
    <mergeCell ref="A234:D234"/>
    <mergeCell ref="C235:D235"/>
    <mergeCell ref="A239:D239"/>
    <mergeCell ref="C225:D225"/>
    <mergeCell ref="C245:D245"/>
    <mergeCell ref="A219:D219"/>
    <mergeCell ref="C205:D205"/>
    <mergeCell ref="A159:D159"/>
    <mergeCell ref="A164:D164"/>
    <mergeCell ref="A169:D169"/>
    <mergeCell ref="A174:D174"/>
    <mergeCell ref="A224:D224"/>
    <mergeCell ref="C160:D160"/>
    <mergeCell ref="C165:D165"/>
    <mergeCell ref="C170:D170"/>
    <mergeCell ref="C175:D175"/>
  </mergeCells>
  <printOptions/>
  <pageMargins left="0.8267716535433072" right="0.3937007874015748" top="0.2362204724409449" bottom="0.2362204724409449" header="0.5118110236220472" footer="0.5118110236220472"/>
  <pageSetup horizontalDpi="300" verticalDpi="300" orientation="portrait" paperSize="9" scale="72" r:id="rId1"/>
  <rowBreaks count="28" manualBreakCount="28">
    <brk id="173" max="4" man="1"/>
    <brk id="264" max="4" man="1"/>
    <brk id="354" max="4" man="1"/>
    <brk id="444" max="4" man="1"/>
    <brk id="539" max="4" man="1"/>
    <brk id="629" max="4" man="1"/>
    <brk id="728" max="4" man="1"/>
    <brk id="824" max="4" man="1"/>
    <brk id="914" max="4" man="1"/>
    <brk id="1004" max="4" man="1"/>
    <brk id="1094" max="4" man="1"/>
    <brk id="1181" max="4" man="1"/>
    <brk id="1269" max="4" man="1"/>
    <brk id="1349" max="4" man="1"/>
    <brk id="1433" max="4" man="1"/>
    <brk id="1517" max="4" man="1"/>
    <brk id="1597" max="4" man="1"/>
    <brk id="1681" max="4" man="1"/>
    <brk id="1765" max="4" man="1"/>
    <brk id="1849" max="4" man="1"/>
    <brk id="1933" max="4" man="1"/>
    <brk id="2017" max="4" man="1"/>
    <brk id="2101" max="255" man="1"/>
    <brk id="2185" max="4" man="1"/>
    <brk id="2269" max="4" man="1"/>
    <brk id="2353" max="4" man="1"/>
    <brk id="2434" max="4" man="1"/>
    <brk id="256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2609"/>
  <sheetViews>
    <sheetView zoomScaleSheetLayoutView="75" workbookViewId="0" topLeftCell="A1">
      <selection activeCell="J2546" sqref="J2546"/>
    </sheetView>
  </sheetViews>
  <sheetFormatPr defaultColWidth="9.140625" defaultRowHeight="12" customHeight="1"/>
  <cols>
    <col min="1" max="1" width="4.28125" style="2" customWidth="1"/>
    <col min="2" max="2" width="37.7109375" style="104" customWidth="1"/>
    <col min="3" max="3" width="0" style="1" hidden="1" customWidth="1"/>
    <col min="4" max="4" width="54.140625" style="105" customWidth="1"/>
    <col min="5" max="5" width="15.00390625" style="1" customWidth="1"/>
    <col min="6" max="16384" width="9.140625" style="1" customWidth="1"/>
  </cols>
  <sheetData>
    <row r="1" spans="2:5" ht="29.25" customHeight="1">
      <c r="B1" s="378" t="s">
        <v>1719</v>
      </c>
      <c r="C1" s="378"/>
      <c r="D1" s="378"/>
      <c r="E1" s="106"/>
    </row>
    <row r="2" spans="3:4" ht="9.75" customHeight="1" thickBot="1">
      <c r="C2" s="347" t="s">
        <v>1</v>
      </c>
      <c r="D2" s="347"/>
    </row>
    <row r="3" spans="1:4" ht="50.25" customHeight="1" thickBot="1">
      <c r="A3" s="382" t="s">
        <v>1720</v>
      </c>
      <c r="B3" s="383"/>
      <c r="C3" s="383"/>
      <c r="D3" s="384"/>
    </row>
    <row r="4" spans="1:4" ht="12" customHeight="1" hidden="1">
      <c r="A4" s="107"/>
      <c r="B4" s="108"/>
      <c r="C4" s="411" t="s">
        <v>8</v>
      </c>
      <c r="D4" s="411"/>
    </row>
    <row r="5" spans="1:4" ht="12" customHeight="1">
      <c r="A5" s="70">
        <v>1</v>
      </c>
      <c r="B5" s="109" t="s">
        <v>1725</v>
      </c>
      <c r="C5" s="385" t="s">
        <v>1726</v>
      </c>
      <c r="D5" s="385"/>
    </row>
    <row r="6" spans="1:4" ht="12" customHeight="1">
      <c r="A6" s="85"/>
      <c r="B6" s="111" t="s">
        <v>1727</v>
      </c>
      <c r="C6" s="412" t="s">
        <v>1728</v>
      </c>
      <c r="D6" s="412"/>
    </row>
    <row r="7" spans="1:4" ht="12" customHeight="1">
      <c r="A7" s="85"/>
      <c r="B7" s="111" t="s">
        <v>1729</v>
      </c>
      <c r="C7" s="412" t="s">
        <v>1730</v>
      </c>
      <c r="D7" s="412"/>
    </row>
    <row r="8" spans="1:4" ht="12" customHeight="1" thickBot="1">
      <c r="A8" s="150"/>
      <c r="B8" s="130" t="s">
        <v>1731</v>
      </c>
      <c r="C8" s="386">
        <v>217.9</v>
      </c>
      <c r="D8" s="386"/>
    </row>
    <row r="9" spans="1:4" ht="12" customHeight="1" thickBot="1">
      <c r="A9" s="372"/>
      <c r="B9" s="373"/>
      <c r="C9" s="373"/>
      <c r="D9" s="374"/>
    </row>
    <row r="10" spans="1:4" ht="12" customHeight="1">
      <c r="A10" s="237">
        <v>2</v>
      </c>
      <c r="B10" s="129" t="s">
        <v>1725</v>
      </c>
      <c r="C10" s="269"/>
      <c r="D10" s="115" t="s">
        <v>1726</v>
      </c>
    </row>
    <row r="11" spans="1:4" ht="12" customHeight="1">
      <c r="A11" s="113"/>
      <c r="B11" s="111" t="s">
        <v>1727</v>
      </c>
      <c r="C11" s="114"/>
      <c r="D11" s="115" t="s">
        <v>1732</v>
      </c>
    </row>
    <row r="12" spans="1:4" ht="12" customHeight="1">
      <c r="A12" s="113"/>
      <c r="B12" s="111" t="s">
        <v>1729</v>
      </c>
      <c r="C12" s="114"/>
      <c r="D12" s="116" t="s">
        <v>1733</v>
      </c>
    </row>
    <row r="13" spans="1:4" ht="12" customHeight="1" thickBot="1">
      <c r="A13" s="270"/>
      <c r="B13" s="130" t="s">
        <v>1731</v>
      </c>
      <c r="C13" s="271"/>
      <c r="D13" s="132">
        <v>80.6</v>
      </c>
    </row>
    <row r="14" spans="1:4" ht="12" customHeight="1" thickBot="1">
      <c r="A14" s="372"/>
      <c r="B14" s="373"/>
      <c r="C14" s="373"/>
      <c r="D14" s="374"/>
    </row>
    <row r="15" spans="1:4" ht="12" customHeight="1">
      <c r="A15" s="85">
        <v>3</v>
      </c>
      <c r="B15" s="129" t="s">
        <v>1725</v>
      </c>
      <c r="C15" s="371" t="s">
        <v>1726</v>
      </c>
      <c r="D15" s="371"/>
    </row>
    <row r="16" spans="1:4" ht="12" customHeight="1">
      <c r="A16" s="85"/>
      <c r="B16" s="111" t="s">
        <v>1727</v>
      </c>
      <c r="C16" s="118"/>
      <c r="D16" s="119" t="s">
        <v>1734</v>
      </c>
    </row>
    <row r="17" spans="1:4" ht="12" customHeight="1">
      <c r="A17" s="85"/>
      <c r="B17" s="111" t="s">
        <v>1729</v>
      </c>
      <c r="C17" s="118"/>
      <c r="D17" s="120" t="s">
        <v>1730</v>
      </c>
    </row>
    <row r="18" spans="1:4" ht="12" customHeight="1" thickBot="1">
      <c r="A18" s="98"/>
      <c r="B18" s="112" t="s">
        <v>1731</v>
      </c>
      <c r="C18" s="121"/>
      <c r="D18" s="122">
        <v>460.2</v>
      </c>
    </row>
    <row r="19" spans="1:4" ht="12" customHeight="1" thickBot="1">
      <c r="A19" s="379"/>
      <c r="B19" s="380"/>
      <c r="C19" s="380"/>
      <c r="D19" s="381"/>
    </row>
    <row r="20" spans="1:4" ht="12" customHeight="1">
      <c r="A20" s="70">
        <v>4</v>
      </c>
      <c r="B20" s="109" t="s">
        <v>1725</v>
      </c>
      <c r="C20" s="385" t="s">
        <v>1726</v>
      </c>
      <c r="D20" s="385"/>
    </row>
    <row r="21" spans="1:4" ht="12" customHeight="1">
      <c r="A21" s="85"/>
      <c r="B21" s="111" t="s">
        <v>1727</v>
      </c>
      <c r="C21" s="118"/>
      <c r="D21" s="123" t="s">
        <v>1735</v>
      </c>
    </row>
    <row r="22" spans="1:4" ht="12" customHeight="1">
      <c r="A22" s="85"/>
      <c r="B22" s="111" t="s">
        <v>1729</v>
      </c>
      <c r="C22" s="118"/>
      <c r="D22" s="120" t="s">
        <v>1736</v>
      </c>
    </row>
    <row r="23" spans="1:4" ht="12" customHeight="1" thickBot="1">
      <c r="A23" s="150"/>
      <c r="B23" s="130" t="s">
        <v>1731</v>
      </c>
      <c r="C23" s="151"/>
      <c r="D23" s="152">
        <v>40.2</v>
      </c>
    </row>
    <row r="24" spans="1:4" ht="12" customHeight="1" thickBot="1">
      <c r="A24" s="372"/>
      <c r="B24" s="373"/>
      <c r="C24" s="373"/>
      <c r="D24" s="374"/>
    </row>
    <row r="25" spans="1:4" ht="12" customHeight="1">
      <c r="A25" s="153">
        <v>5</v>
      </c>
      <c r="B25" s="154" t="s">
        <v>1725</v>
      </c>
      <c r="C25" s="409" t="s">
        <v>1726</v>
      </c>
      <c r="D25" s="405"/>
    </row>
    <row r="26" spans="1:4" ht="12" customHeight="1">
      <c r="A26" s="156"/>
      <c r="B26" s="124" t="s">
        <v>1727</v>
      </c>
      <c r="C26" s="410" t="s">
        <v>1735</v>
      </c>
      <c r="D26" s="375"/>
    </row>
    <row r="27" spans="1:4" ht="12" customHeight="1">
      <c r="A27" s="156"/>
      <c r="B27" s="124" t="s">
        <v>1729</v>
      </c>
      <c r="C27" s="125"/>
      <c r="D27" s="158" t="s">
        <v>1737</v>
      </c>
    </row>
    <row r="28" spans="1:4" ht="12" customHeight="1" thickBot="1">
      <c r="A28" s="159"/>
      <c r="B28" s="160" t="s">
        <v>1731</v>
      </c>
      <c r="C28" s="161"/>
      <c r="D28" s="162">
        <v>111.8</v>
      </c>
    </row>
    <row r="29" spans="1:4" ht="12" customHeight="1" thickBot="1">
      <c r="A29" s="372"/>
      <c r="B29" s="373"/>
      <c r="C29" s="373"/>
      <c r="D29" s="374"/>
    </row>
    <row r="30" spans="1:4" ht="12" customHeight="1">
      <c r="A30" s="85">
        <v>6</v>
      </c>
      <c r="B30" s="129" t="s">
        <v>1725</v>
      </c>
      <c r="C30" s="371" t="s">
        <v>1726</v>
      </c>
      <c r="D30" s="371"/>
    </row>
    <row r="31" spans="1:4" ht="12" customHeight="1">
      <c r="A31" s="72"/>
      <c r="B31" s="111" t="s">
        <v>1727</v>
      </c>
      <c r="C31" s="125"/>
      <c r="D31" s="126" t="s">
        <v>1735</v>
      </c>
    </row>
    <row r="32" spans="1:4" ht="12" customHeight="1">
      <c r="A32" s="72"/>
      <c r="B32" s="111" t="s">
        <v>1729</v>
      </c>
      <c r="C32" s="125"/>
      <c r="D32" s="116" t="s">
        <v>1738</v>
      </c>
    </row>
    <row r="33" spans="1:4" ht="12" customHeight="1" thickBot="1">
      <c r="A33" s="76"/>
      <c r="B33" s="130" t="s">
        <v>1731</v>
      </c>
      <c r="C33" s="131"/>
      <c r="D33" s="132">
        <v>91.8</v>
      </c>
    </row>
    <row r="34" spans="1:4" ht="12" customHeight="1" thickBot="1">
      <c r="A34" s="372"/>
      <c r="B34" s="373"/>
      <c r="C34" s="373"/>
      <c r="D34" s="374"/>
    </row>
    <row r="35" spans="1:4" ht="12" customHeight="1">
      <c r="A35" s="85">
        <v>7</v>
      </c>
      <c r="B35" s="129" t="s">
        <v>1725</v>
      </c>
      <c r="C35" s="371" t="s">
        <v>1726</v>
      </c>
      <c r="D35" s="371"/>
    </row>
    <row r="36" spans="1:4" ht="12" customHeight="1">
      <c r="A36" s="72"/>
      <c r="B36" s="111" t="s">
        <v>1727</v>
      </c>
      <c r="C36" s="125"/>
      <c r="D36" s="126" t="s">
        <v>1735</v>
      </c>
    </row>
    <row r="37" spans="1:4" ht="12" customHeight="1">
      <c r="A37" s="72"/>
      <c r="B37" s="111" t="s">
        <v>1729</v>
      </c>
      <c r="C37" s="125"/>
      <c r="D37" s="116" t="s">
        <v>1739</v>
      </c>
    </row>
    <row r="38" spans="1:4" ht="12" customHeight="1" thickBot="1">
      <c r="A38" s="76"/>
      <c r="B38" s="130" t="s">
        <v>1731</v>
      </c>
      <c r="C38" s="131"/>
      <c r="D38" s="132">
        <v>91</v>
      </c>
    </row>
    <row r="39" spans="1:4" ht="12" customHeight="1" thickBot="1">
      <c r="A39" s="372"/>
      <c r="B39" s="373"/>
      <c r="C39" s="373"/>
      <c r="D39" s="374"/>
    </row>
    <row r="40" spans="1:4" ht="12" customHeight="1">
      <c r="A40" s="85">
        <v>8</v>
      </c>
      <c r="B40" s="129" t="s">
        <v>1725</v>
      </c>
      <c r="C40" s="371" t="s">
        <v>1726</v>
      </c>
      <c r="D40" s="371"/>
    </row>
    <row r="41" spans="1:4" ht="12" customHeight="1">
      <c r="A41" s="72"/>
      <c r="B41" s="111" t="s">
        <v>1727</v>
      </c>
      <c r="C41" s="125"/>
      <c r="D41" s="133" t="s">
        <v>1735</v>
      </c>
    </row>
    <row r="42" spans="1:4" ht="12" customHeight="1">
      <c r="A42" s="279"/>
      <c r="B42" s="207" t="s">
        <v>1729</v>
      </c>
      <c r="C42" s="280"/>
      <c r="D42" s="281" t="s">
        <v>1740</v>
      </c>
    </row>
    <row r="43" spans="1:4" ht="12" customHeight="1" thickBot="1">
      <c r="A43" s="277"/>
      <c r="B43" s="134" t="s">
        <v>1731</v>
      </c>
      <c r="C43" s="121"/>
      <c r="D43" s="278">
        <v>97.7</v>
      </c>
    </row>
    <row r="44" spans="1:4" ht="12" customHeight="1" thickBot="1">
      <c r="A44" s="387"/>
      <c r="B44" s="388"/>
      <c r="C44" s="388"/>
      <c r="D44" s="389"/>
    </row>
    <row r="45" spans="1:4" ht="12" customHeight="1">
      <c r="A45" s="85">
        <v>9</v>
      </c>
      <c r="B45" s="129" t="s">
        <v>1725</v>
      </c>
      <c r="C45" s="371" t="s">
        <v>1726</v>
      </c>
      <c r="D45" s="371"/>
    </row>
    <row r="46" spans="1:4" ht="12" customHeight="1">
      <c r="A46" s="72"/>
      <c r="B46" s="111" t="s">
        <v>1727</v>
      </c>
      <c r="C46" s="125"/>
      <c r="D46" s="126" t="s">
        <v>33</v>
      </c>
    </row>
    <row r="47" spans="1:4" ht="12" customHeight="1">
      <c r="A47" s="72"/>
      <c r="B47" s="111" t="s">
        <v>1729</v>
      </c>
      <c r="C47" s="125"/>
      <c r="D47" s="116" t="s">
        <v>1741</v>
      </c>
    </row>
    <row r="48" spans="1:4" ht="12" customHeight="1" thickBot="1">
      <c r="A48" s="76"/>
      <c r="B48" s="130" t="s">
        <v>1731</v>
      </c>
      <c r="C48" s="131"/>
      <c r="D48" s="132">
        <v>108.2</v>
      </c>
    </row>
    <row r="49" spans="1:4" ht="12" customHeight="1" thickBot="1">
      <c r="A49" s="372"/>
      <c r="B49" s="373"/>
      <c r="C49" s="373"/>
      <c r="D49" s="374"/>
    </row>
    <row r="50" spans="1:4" ht="12" customHeight="1">
      <c r="A50" s="85">
        <v>10</v>
      </c>
      <c r="B50" s="129" t="s">
        <v>1725</v>
      </c>
      <c r="C50" s="371" t="s">
        <v>1726</v>
      </c>
      <c r="D50" s="371"/>
    </row>
    <row r="51" spans="1:4" ht="12" customHeight="1">
      <c r="A51" s="72"/>
      <c r="B51" s="111" t="s">
        <v>1727</v>
      </c>
      <c r="C51" s="125"/>
      <c r="D51" s="126" t="s">
        <v>1735</v>
      </c>
    </row>
    <row r="52" spans="1:4" ht="12" customHeight="1">
      <c r="A52" s="72"/>
      <c r="B52" s="111" t="s">
        <v>1729</v>
      </c>
      <c r="C52" s="125"/>
      <c r="D52" s="116" t="s">
        <v>1742</v>
      </c>
    </row>
    <row r="53" spans="1:4" ht="12" customHeight="1" thickBot="1">
      <c r="A53" s="76"/>
      <c r="B53" s="130" t="s">
        <v>1731</v>
      </c>
      <c r="C53" s="131"/>
      <c r="D53" s="132">
        <v>93.9</v>
      </c>
    </row>
    <row r="54" spans="1:4" ht="12" customHeight="1" thickBot="1">
      <c r="A54" s="372"/>
      <c r="B54" s="373"/>
      <c r="C54" s="373"/>
      <c r="D54" s="374"/>
    </row>
    <row r="55" spans="1:4" ht="12" customHeight="1">
      <c r="A55" s="85">
        <v>11</v>
      </c>
      <c r="B55" s="129" t="s">
        <v>1725</v>
      </c>
      <c r="C55" s="371" t="s">
        <v>1726</v>
      </c>
      <c r="D55" s="371"/>
    </row>
    <row r="56" spans="1:4" ht="12" customHeight="1">
      <c r="A56" s="72"/>
      <c r="B56" s="111" t="s">
        <v>1727</v>
      </c>
      <c r="C56" s="125"/>
      <c r="D56" s="126" t="s">
        <v>1735</v>
      </c>
    </row>
    <row r="57" spans="1:4" ht="12" customHeight="1">
      <c r="A57" s="72"/>
      <c r="B57" s="111" t="s">
        <v>1729</v>
      </c>
      <c r="C57" s="125"/>
      <c r="D57" s="116" t="s">
        <v>1743</v>
      </c>
    </row>
    <row r="58" spans="1:4" ht="12" customHeight="1" thickBot="1">
      <c r="A58" s="76"/>
      <c r="B58" s="130" t="s">
        <v>1731</v>
      </c>
      <c r="C58" s="131"/>
      <c r="D58" s="132">
        <v>402.2</v>
      </c>
    </row>
    <row r="59" spans="1:4" ht="12" customHeight="1" thickBot="1">
      <c r="A59" s="372"/>
      <c r="B59" s="373"/>
      <c r="C59" s="373"/>
      <c r="D59" s="374"/>
    </row>
    <row r="60" spans="1:4" ht="12" customHeight="1">
      <c r="A60" s="85">
        <v>12</v>
      </c>
      <c r="B60" s="129" t="s">
        <v>1725</v>
      </c>
      <c r="C60" s="371" t="s">
        <v>1726</v>
      </c>
      <c r="D60" s="371"/>
    </row>
    <row r="61" spans="1:4" ht="12" customHeight="1">
      <c r="A61" s="72"/>
      <c r="B61" s="111" t="s">
        <v>1727</v>
      </c>
      <c r="C61" s="125"/>
      <c r="D61" s="126" t="s">
        <v>1735</v>
      </c>
    </row>
    <row r="62" spans="1:4" ht="12" customHeight="1">
      <c r="A62" s="72"/>
      <c r="B62" s="111" t="s">
        <v>1729</v>
      </c>
      <c r="C62" s="125"/>
      <c r="D62" s="116" t="s">
        <v>1744</v>
      </c>
    </row>
    <row r="63" spans="1:4" ht="12" customHeight="1" thickBot="1">
      <c r="A63" s="76"/>
      <c r="B63" s="130" t="s">
        <v>1731</v>
      </c>
      <c r="C63" s="131"/>
      <c r="D63" s="132">
        <v>392.4</v>
      </c>
    </row>
    <row r="64" spans="1:4" ht="12" customHeight="1" thickBot="1">
      <c r="A64" s="372"/>
      <c r="B64" s="373"/>
      <c r="C64" s="373"/>
      <c r="D64" s="374"/>
    </row>
    <row r="65" spans="1:4" ht="12" customHeight="1">
      <c r="A65" s="85">
        <v>13</v>
      </c>
      <c r="B65" s="129" t="s">
        <v>1725</v>
      </c>
      <c r="C65" s="371" t="s">
        <v>1726</v>
      </c>
      <c r="D65" s="371"/>
    </row>
    <row r="66" spans="1:4" ht="12" customHeight="1">
      <c r="A66" s="72"/>
      <c r="B66" s="111" t="s">
        <v>1727</v>
      </c>
      <c r="C66" s="125"/>
      <c r="D66" s="126" t="s">
        <v>45</v>
      </c>
    </row>
    <row r="67" spans="1:4" ht="12" customHeight="1">
      <c r="A67" s="72"/>
      <c r="B67" s="111" t="s">
        <v>1729</v>
      </c>
      <c r="C67" s="125"/>
      <c r="D67" s="116" t="s">
        <v>1745</v>
      </c>
    </row>
    <row r="68" spans="1:4" ht="12" customHeight="1" thickBot="1">
      <c r="A68" s="76"/>
      <c r="B68" s="130" t="s">
        <v>1731</v>
      </c>
      <c r="C68" s="131"/>
      <c r="D68" s="132">
        <v>391.5</v>
      </c>
    </row>
    <row r="69" spans="1:4" ht="12" customHeight="1" thickBot="1">
      <c r="A69" s="372"/>
      <c r="B69" s="373"/>
      <c r="C69" s="373"/>
      <c r="D69" s="374"/>
    </row>
    <row r="70" spans="1:4" ht="12" customHeight="1">
      <c r="A70" s="150">
        <v>14</v>
      </c>
      <c r="B70" s="176" t="s">
        <v>1725</v>
      </c>
      <c r="C70" s="408" t="s">
        <v>1726</v>
      </c>
      <c r="D70" s="408"/>
    </row>
    <row r="71" spans="1:4" ht="12" customHeight="1">
      <c r="A71" s="282"/>
      <c r="B71" s="283" t="s">
        <v>1727</v>
      </c>
      <c r="C71" s="284"/>
      <c r="D71" s="285" t="s">
        <v>1735</v>
      </c>
    </row>
    <row r="72" spans="1:4" ht="12" customHeight="1">
      <c r="A72" s="279"/>
      <c r="B72" s="207" t="s">
        <v>1729</v>
      </c>
      <c r="C72" s="280"/>
      <c r="D72" s="281" t="s">
        <v>1746</v>
      </c>
    </row>
    <row r="73" spans="1:4" ht="12" customHeight="1" thickBot="1">
      <c r="A73" s="277"/>
      <c r="B73" s="134" t="s">
        <v>1731</v>
      </c>
      <c r="C73" s="121"/>
      <c r="D73" s="278">
        <v>380.8</v>
      </c>
    </row>
    <row r="74" spans="1:4" ht="12" customHeight="1" thickBot="1">
      <c r="A74" s="387"/>
      <c r="B74" s="388"/>
      <c r="C74" s="388"/>
      <c r="D74" s="389"/>
    </row>
    <row r="75" spans="1:4" ht="12" customHeight="1">
      <c r="A75" s="85">
        <v>15</v>
      </c>
      <c r="B75" s="129" t="s">
        <v>1725</v>
      </c>
      <c r="C75" s="371" t="s">
        <v>1726</v>
      </c>
      <c r="D75" s="371"/>
    </row>
    <row r="76" spans="1:4" ht="12" customHeight="1">
      <c r="A76" s="72"/>
      <c r="B76" s="111" t="s">
        <v>1727</v>
      </c>
      <c r="C76" s="125"/>
      <c r="D76" s="126" t="s">
        <v>1735</v>
      </c>
    </row>
    <row r="77" spans="1:4" ht="12" customHeight="1">
      <c r="A77" s="72"/>
      <c r="B77" s="111" t="s">
        <v>1729</v>
      </c>
      <c r="C77" s="125"/>
      <c r="D77" s="116" t="s">
        <v>1747</v>
      </c>
    </row>
    <row r="78" spans="1:4" ht="12" customHeight="1" thickBot="1">
      <c r="A78" s="76"/>
      <c r="B78" s="130" t="s">
        <v>1731</v>
      </c>
      <c r="C78" s="131"/>
      <c r="D78" s="132">
        <v>502.9</v>
      </c>
    </row>
    <row r="79" spans="1:4" ht="12" customHeight="1" thickBot="1">
      <c r="A79" s="372"/>
      <c r="B79" s="373"/>
      <c r="C79" s="373"/>
      <c r="D79" s="374"/>
    </row>
    <row r="80" spans="1:4" ht="12" customHeight="1">
      <c r="A80" s="85">
        <v>16</v>
      </c>
      <c r="B80" s="129" t="s">
        <v>1725</v>
      </c>
      <c r="C80" s="371" t="s">
        <v>1726</v>
      </c>
      <c r="D80" s="371"/>
    </row>
    <row r="81" spans="1:4" ht="12" customHeight="1">
      <c r="A81" s="72"/>
      <c r="B81" s="111" t="s">
        <v>1727</v>
      </c>
      <c r="C81" s="125"/>
      <c r="D81" s="126" t="s">
        <v>1735</v>
      </c>
    </row>
    <row r="82" spans="1:4" ht="12" customHeight="1">
      <c r="A82" s="72"/>
      <c r="B82" s="111" t="s">
        <v>1729</v>
      </c>
      <c r="C82" s="125"/>
      <c r="D82" s="116" t="s">
        <v>1748</v>
      </c>
    </row>
    <row r="83" spans="1:4" ht="12" customHeight="1" thickBot="1">
      <c r="A83" s="76"/>
      <c r="B83" s="130" t="s">
        <v>1731</v>
      </c>
      <c r="C83" s="131"/>
      <c r="D83" s="132">
        <v>502.9</v>
      </c>
    </row>
    <row r="84" spans="1:4" ht="10.5" customHeight="1" thickBot="1">
      <c r="A84" s="372"/>
      <c r="B84" s="373"/>
      <c r="C84" s="373"/>
      <c r="D84" s="374"/>
    </row>
    <row r="85" spans="1:4" ht="12" customHeight="1">
      <c r="A85" s="153">
        <v>17</v>
      </c>
      <c r="B85" s="165" t="s">
        <v>1725</v>
      </c>
      <c r="C85" s="415" t="s">
        <v>1726</v>
      </c>
      <c r="D85" s="405"/>
    </row>
    <row r="86" spans="1:4" ht="12" customHeight="1">
      <c r="A86" s="156"/>
      <c r="B86" s="111" t="s">
        <v>1727</v>
      </c>
      <c r="C86" s="125"/>
      <c r="D86" s="226" t="s">
        <v>1735</v>
      </c>
    </row>
    <row r="87" spans="1:4" ht="12" customHeight="1">
      <c r="A87" s="156"/>
      <c r="B87" s="111" t="s">
        <v>1729</v>
      </c>
      <c r="C87" s="125"/>
      <c r="D87" s="158" t="s">
        <v>1749</v>
      </c>
    </row>
    <row r="88" spans="1:4" ht="12" customHeight="1" thickBot="1">
      <c r="A88" s="159"/>
      <c r="B88" s="170" t="s">
        <v>1731</v>
      </c>
      <c r="C88" s="161"/>
      <c r="D88" s="162">
        <v>503.6</v>
      </c>
    </row>
    <row r="89" spans="1:4" ht="9.75" customHeight="1" thickBot="1">
      <c r="A89" s="372"/>
      <c r="B89" s="373"/>
      <c r="C89" s="373"/>
      <c r="D89" s="374"/>
    </row>
    <row r="90" spans="1:4" ht="12" customHeight="1">
      <c r="A90" s="85">
        <v>18</v>
      </c>
      <c r="B90" s="129" t="s">
        <v>1725</v>
      </c>
      <c r="C90" s="371" t="s">
        <v>1726</v>
      </c>
      <c r="D90" s="371"/>
    </row>
    <row r="91" spans="1:4" ht="12" customHeight="1">
      <c r="A91" s="72"/>
      <c r="B91" s="111" t="s">
        <v>1727</v>
      </c>
      <c r="C91" s="125"/>
      <c r="D91" s="126" t="s">
        <v>1735</v>
      </c>
    </row>
    <row r="92" spans="1:4" ht="12" customHeight="1">
      <c r="A92" s="72"/>
      <c r="B92" s="111" t="s">
        <v>1729</v>
      </c>
      <c r="C92" s="125"/>
      <c r="D92" s="116" t="s">
        <v>1750</v>
      </c>
    </row>
    <row r="93" spans="1:4" ht="12" customHeight="1" thickBot="1">
      <c r="A93" s="76"/>
      <c r="B93" s="130" t="s">
        <v>1731</v>
      </c>
      <c r="C93" s="131"/>
      <c r="D93" s="132">
        <v>922.9</v>
      </c>
    </row>
    <row r="94" spans="1:4" ht="10.5" customHeight="1" thickBot="1">
      <c r="A94" s="372"/>
      <c r="B94" s="373"/>
      <c r="C94" s="373"/>
      <c r="D94" s="374"/>
    </row>
    <row r="95" spans="1:4" ht="12" customHeight="1">
      <c r="A95" s="85">
        <v>19</v>
      </c>
      <c r="B95" s="129" t="s">
        <v>1725</v>
      </c>
      <c r="C95" s="371" t="s">
        <v>1726</v>
      </c>
      <c r="D95" s="371"/>
    </row>
    <row r="96" spans="1:4" ht="12" customHeight="1">
      <c r="A96" s="72"/>
      <c r="B96" s="111" t="s">
        <v>1727</v>
      </c>
      <c r="C96" s="125"/>
      <c r="D96" s="126" t="s">
        <v>1735</v>
      </c>
    </row>
    <row r="97" spans="1:4" ht="12" customHeight="1">
      <c r="A97" s="72"/>
      <c r="B97" s="111" t="s">
        <v>1729</v>
      </c>
      <c r="C97" s="125"/>
      <c r="D97" s="116" t="s">
        <v>1751</v>
      </c>
    </row>
    <row r="98" spans="1:4" ht="12" customHeight="1" thickBot="1">
      <c r="A98" s="76"/>
      <c r="B98" s="130" t="s">
        <v>1731</v>
      </c>
      <c r="C98" s="131"/>
      <c r="D98" s="132">
        <v>1377.5</v>
      </c>
    </row>
    <row r="99" spans="1:4" ht="10.5" customHeight="1" thickBot="1">
      <c r="A99" s="372"/>
      <c r="B99" s="373"/>
      <c r="C99" s="373"/>
      <c r="D99" s="374"/>
    </row>
    <row r="100" spans="1:4" ht="12" customHeight="1">
      <c r="A100" s="85">
        <v>20</v>
      </c>
      <c r="B100" s="129" t="s">
        <v>1725</v>
      </c>
      <c r="C100" s="371" t="s">
        <v>1726</v>
      </c>
      <c r="D100" s="371"/>
    </row>
    <row r="101" spans="1:4" ht="12" customHeight="1">
      <c r="A101" s="72"/>
      <c r="B101" s="111" t="s">
        <v>1727</v>
      </c>
      <c r="C101" s="125"/>
      <c r="D101" s="126" t="s">
        <v>1735</v>
      </c>
    </row>
    <row r="102" spans="1:4" ht="12" customHeight="1">
      <c r="A102" s="72"/>
      <c r="B102" s="111" t="s">
        <v>1729</v>
      </c>
      <c r="C102" s="125"/>
      <c r="D102" s="116" t="s">
        <v>1752</v>
      </c>
    </row>
    <row r="103" spans="1:4" ht="12" customHeight="1" thickBot="1">
      <c r="A103" s="76"/>
      <c r="B103" s="130" t="s">
        <v>1731</v>
      </c>
      <c r="C103" s="131"/>
      <c r="D103" s="132">
        <v>1348.2</v>
      </c>
    </row>
    <row r="104" spans="1:4" ht="10.5" customHeight="1" thickBot="1">
      <c r="A104" s="372"/>
      <c r="B104" s="373"/>
      <c r="C104" s="373"/>
      <c r="D104" s="374"/>
    </row>
    <row r="105" spans="1:4" ht="12" customHeight="1">
      <c r="A105" s="85">
        <v>21</v>
      </c>
      <c r="B105" s="129" t="s">
        <v>1725</v>
      </c>
      <c r="C105" s="371" t="s">
        <v>1726</v>
      </c>
      <c r="D105" s="371"/>
    </row>
    <row r="106" spans="1:4" ht="12" customHeight="1">
      <c r="A106" s="72"/>
      <c r="B106" s="111" t="s">
        <v>1727</v>
      </c>
      <c r="C106" s="125"/>
      <c r="D106" s="126" t="s">
        <v>1735</v>
      </c>
    </row>
    <row r="107" spans="1:4" ht="12" customHeight="1">
      <c r="A107" s="72"/>
      <c r="B107" s="111" t="s">
        <v>1729</v>
      </c>
      <c r="C107" s="125"/>
      <c r="D107" s="116" t="s">
        <v>1753</v>
      </c>
    </row>
    <row r="108" spans="1:4" ht="12" customHeight="1" thickBot="1">
      <c r="A108" s="76"/>
      <c r="B108" s="130" t="s">
        <v>1731</v>
      </c>
      <c r="C108" s="131"/>
      <c r="D108" s="132">
        <v>1832.4</v>
      </c>
    </row>
    <row r="109" spans="1:4" ht="12" customHeight="1" thickBot="1">
      <c r="A109" s="372"/>
      <c r="B109" s="373"/>
      <c r="C109" s="373"/>
      <c r="D109" s="374"/>
    </row>
    <row r="110" spans="1:4" ht="12" customHeight="1">
      <c r="A110" s="85">
        <v>22</v>
      </c>
      <c r="B110" s="129" t="s">
        <v>1725</v>
      </c>
      <c r="C110" s="371" t="s">
        <v>1726</v>
      </c>
      <c r="D110" s="371"/>
    </row>
    <row r="111" spans="1:4" ht="12" customHeight="1">
      <c r="A111" s="72"/>
      <c r="B111" s="111" t="s">
        <v>1727</v>
      </c>
      <c r="C111" s="125"/>
      <c r="D111" s="126" t="s">
        <v>1735</v>
      </c>
    </row>
    <row r="112" spans="1:4" ht="12" customHeight="1">
      <c r="A112" s="72"/>
      <c r="B112" s="111" t="s">
        <v>1729</v>
      </c>
      <c r="C112" s="125"/>
      <c r="D112" s="116" t="s">
        <v>1754</v>
      </c>
    </row>
    <row r="113" spans="1:4" ht="12" customHeight="1" thickBot="1">
      <c r="A113" s="76"/>
      <c r="B113" s="130" t="s">
        <v>1731</v>
      </c>
      <c r="C113" s="131"/>
      <c r="D113" s="132">
        <v>248</v>
      </c>
    </row>
    <row r="114" spans="1:4" ht="12" customHeight="1" thickBot="1">
      <c r="A114" s="372"/>
      <c r="B114" s="373"/>
      <c r="C114" s="373"/>
      <c r="D114" s="374"/>
    </row>
    <row r="115" spans="1:4" ht="12" customHeight="1">
      <c r="A115" s="85">
        <v>23</v>
      </c>
      <c r="B115" s="129" t="s">
        <v>1725</v>
      </c>
      <c r="C115" s="371" t="s">
        <v>1726</v>
      </c>
      <c r="D115" s="371"/>
    </row>
    <row r="116" spans="1:4" ht="12" customHeight="1">
      <c r="A116" s="72"/>
      <c r="B116" s="111" t="s">
        <v>1727</v>
      </c>
      <c r="C116" s="125"/>
      <c r="D116" s="126" t="s">
        <v>1735</v>
      </c>
    </row>
    <row r="117" spans="1:4" ht="12" customHeight="1">
      <c r="A117" s="72"/>
      <c r="B117" s="111" t="s">
        <v>1729</v>
      </c>
      <c r="C117" s="125"/>
      <c r="D117" s="116" t="s">
        <v>1755</v>
      </c>
    </row>
    <row r="118" spans="1:4" ht="12" customHeight="1" thickBot="1">
      <c r="A118" s="76"/>
      <c r="B118" s="130" t="s">
        <v>1731</v>
      </c>
      <c r="C118" s="131"/>
      <c r="D118" s="132">
        <v>326.9</v>
      </c>
    </row>
    <row r="119" spans="1:4" ht="12" customHeight="1" thickBot="1">
      <c r="A119" s="372"/>
      <c r="B119" s="373"/>
      <c r="C119" s="373"/>
      <c r="D119" s="374"/>
    </row>
    <row r="120" spans="1:4" ht="12" customHeight="1">
      <c r="A120" s="85">
        <v>24</v>
      </c>
      <c r="B120" s="129" t="s">
        <v>1725</v>
      </c>
      <c r="C120" s="371" t="s">
        <v>1726</v>
      </c>
      <c r="D120" s="371"/>
    </row>
    <row r="121" spans="1:4" ht="12" customHeight="1">
      <c r="A121" s="72"/>
      <c r="B121" s="111" t="s">
        <v>1727</v>
      </c>
      <c r="C121" s="125"/>
      <c r="D121" s="126" t="s">
        <v>1735</v>
      </c>
    </row>
    <row r="122" spans="1:4" ht="12" customHeight="1">
      <c r="A122" s="72"/>
      <c r="B122" s="111" t="s">
        <v>1729</v>
      </c>
      <c r="C122" s="125"/>
      <c r="D122" s="116" t="s">
        <v>1756</v>
      </c>
    </row>
    <row r="123" spans="1:4" ht="12" customHeight="1" thickBot="1">
      <c r="A123" s="76"/>
      <c r="B123" s="130" t="s">
        <v>1731</v>
      </c>
      <c r="C123" s="131"/>
      <c r="D123" s="132">
        <v>259.7</v>
      </c>
    </row>
    <row r="124" spans="1:4" ht="12" customHeight="1" thickBot="1">
      <c r="A124" s="372"/>
      <c r="B124" s="373"/>
      <c r="C124" s="373"/>
      <c r="D124" s="374"/>
    </row>
    <row r="125" spans="1:4" ht="12" customHeight="1">
      <c r="A125" s="85">
        <v>25</v>
      </c>
      <c r="B125" s="129" t="s">
        <v>1725</v>
      </c>
      <c r="C125" s="371" t="s">
        <v>1726</v>
      </c>
      <c r="D125" s="371"/>
    </row>
    <row r="126" spans="1:4" ht="12" customHeight="1">
      <c r="A126" s="72"/>
      <c r="B126" s="111" t="s">
        <v>1727</v>
      </c>
      <c r="C126" s="125"/>
      <c r="D126" s="126" t="s">
        <v>1735</v>
      </c>
    </row>
    <row r="127" spans="1:4" ht="12" customHeight="1">
      <c r="A127" s="72"/>
      <c r="B127" s="111" t="s">
        <v>1729</v>
      </c>
      <c r="C127" s="125"/>
      <c r="D127" s="116" t="s">
        <v>1757</v>
      </c>
    </row>
    <row r="128" spans="1:4" ht="12" customHeight="1" thickBot="1">
      <c r="A128" s="76"/>
      <c r="B128" s="130" t="s">
        <v>1731</v>
      </c>
      <c r="C128" s="131"/>
      <c r="D128" s="132">
        <v>1905.4</v>
      </c>
    </row>
    <row r="129" spans="1:4" ht="8.25" customHeight="1" thickBot="1">
      <c r="A129" s="372"/>
      <c r="B129" s="373"/>
      <c r="C129" s="373"/>
      <c r="D129" s="374"/>
    </row>
    <row r="130" spans="1:4" ht="12" customHeight="1">
      <c r="A130" s="85">
        <v>26</v>
      </c>
      <c r="B130" s="129" t="s">
        <v>1725</v>
      </c>
      <c r="C130" s="371" t="s">
        <v>1726</v>
      </c>
      <c r="D130" s="371"/>
    </row>
    <row r="131" spans="1:4" ht="12" customHeight="1">
      <c r="A131" s="72"/>
      <c r="B131" s="111" t="s">
        <v>1727</v>
      </c>
      <c r="C131" s="125"/>
      <c r="D131" s="126" t="s">
        <v>1735</v>
      </c>
    </row>
    <row r="132" spans="1:4" ht="12" customHeight="1">
      <c r="A132" s="72"/>
      <c r="B132" s="111" t="s">
        <v>1729</v>
      </c>
      <c r="C132" s="125"/>
      <c r="D132" s="116" t="s">
        <v>1758</v>
      </c>
    </row>
    <row r="133" spans="1:4" ht="12" customHeight="1" thickBot="1">
      <c r="A133" s="76"/>
      <c r="B133" s="130" t="s">
        <v>1731</v>
      </c>
      <c r="C133" s="131"/>
      <c r="D133" s="132">
        <v>1008.6</v>
      </c>
    </row>
    <row r="134" spans="1:4" ht="10.5" customHeight="1" thickBot="1">
      <c r="A134" s="372"/>
      <c r="B134" s="373"/>
      <c r="C134" s="373"/>
      <c r="D134" s="374"/>
    </row>
    <row r="135" spans="1:4" ht="12" customHeight="1">
      <c r="A135" s="85">
        <v>27</v>
      </c>
      <c r="B135" s="129" t="s">
        <v>1725</v>
      </c>
      <c r="C135" s="371" t="s">
        <v>1726</v>
      </c>
      <c r="D135" s="371"/>
    </row>
    <row r="136" spans="1:4" ht="12" customHeight="1">
      <c r="A136" s="72"/>
      <c r="B136" s="111" t="s">
        <v>1727</v>
      </c>
      <c r="C136" s="125"/>
      <c r="D136" s="126" t="s">
        <v>1735</v>
      </c>
    </row>
    <row r="137" spans="1:4" ht="12" customHeight="1">
      <c r="A137" s="72"/>
      <c r="B137" s="111" t="s">
        <v>1729</v>
      </c>
      <c r="C137" s="125"/>
      <c r="D137" s="116" t="s">
        <v>1759</v>
      </c>
    </row>
    <row r="138" spans="1:4" ht="12" customHeight="1" thickBot="1">
      <c r="A138" s="76"/>
      <c r="B138" s="130" t="s">
        <v>1731</v>
      </c>
      <c r="C138" s="131"/>
      <c r="D138" s="132">
        <v>740</v>
      </c>
    </row>
    <row r="139" spans="1:4" ht="8.25" customHeight="1" thickBot="1">
      <c r="A139" s="372"/>
      <c r="B139" s="373"/>
      <c r="C139" s="373"/>
      <c r="D139" s="374"/>
    </row>
    <row r="140" spans="1:4" ht="12" customHeight="1">
      <c r="A140" s="85">
        <v>28</v>
      </c>
      <c r="B140" s="129" t="s">
        <v>1725</v>
      </c>
      <c r="C140" s="371" t="s">
        <v>1726</v>
      </c>
      <c r="D140" s="371"/>
    </row>
    <row r="141" spans="1:4" ht="12" customHeight="1">
      <c r="A141" s="72"/>
      <c r="B141" s="111" t="s">
        <v>1727</v>
      </c>
      <c r="C141" s="125"/>
      <c r="D141" s="126" t="s">
        <v>1735</v>
      </c>
    </row>
    <row r="142" spans="1:4" ht="12" customHeight="1">
      <c r="A142" s="72"/>
      <c r="B142" s="111" t="s">
        <v>1729</v>
      </c>
      <c r="C142" s="125"/>
      <c r="D142" s="116" t="s">
        <v>1760</v>
      </c>
    </row>
    <row r="143" spans="1:4" ht="12" customHeight="1" thickBot="1">
      <c r="A143" s="76"/>
      <c r="B143" s="130" t="s">
        <v>1731</v>
      </c>
      <c r="C143" s="131"/>
      <c r="D143" s="132">
        <v>90.1</v>
      </c>
    </row>
    <row r="144" spans="1:4" ht="9.75" customHeight="1" thickBot="1">
      <c r="A144" s="372"/>
      <c r="B144" s="373"/>
      <c r="C144" s="373"/>
      <c r="D144" s="374"/>
    </row>
    <row r="145" spans="1:4" ht="12" customHeight="1">
      <c r="A145" s="85">
        <v>29</v>
      </c>
      <c r="B145" s="129" t="s">
        <v>1725</v>
      </c>
      <c r="C145" s="371" t="s">
        <v>1726</v>
      </c>
      <c r="D145" s="371"/>
    </row>
    <row r="146" spans="1:4" ht="12" customHeight="1">
      <c r="A146" s="72"/>
      <c r="B146" s="111" t="s">
        <v>1727</v>
      </c>
      <c r="C146" s="125"/>
      <c r="D146" s="126" t="s">
        <v>1735</v>
      </c>
    </row>
    <row r="147" spans="1:4" ht="12" customHeight="1">
      <c r="A147" s="72"/>
      <c r="B147" s="111" t="s">
        <v>1729</v>
      </c>
      <c r="C147" s="125"/>
      <c r="D147" s="116" t="s">
        <v>1761</v>
      </c>
    </row>
    <row r="148" spans="1:4" ht="12" customHeight="1" thickBot="1">
      <c r="A148" s="76"/>
      <c r="B148" s="130" t="s">
        <v>1731</v>
      </c>
      <c r="C148" s="131"/>
      <c r="D148" s="132">
        <v>59.6</v>
      </c>
    </row>
    <row r="149" spans="1:4" ht="9.75" customHeight="1" thickBot="1">
      <c r="A149" s="372"/>
      <c r="B149" s="373"/>
      <c r="C149" s="373"/>
      <c r="D149" s="374"/>
    </row>
    <row r="150" spans="1:4" ht="12" customHeight="1">
      <c r="A150" s="85">
        <v>30</v>
      </c>
      <c r="B150" s="129" t="s">
        <v>1725</v>
      </c>
      <c r="C150" s="371" t="s">
        <v>1726</v>
      </c>
      <c r="D150" s="371"/>
    </row>
    <row r="151" spans="1:4" ht="12" customHeight="1">
      <c r="A151" s="72"/>
      <c r="B151" s="111" t="s">
        <v>1727</v>
      </c>
      <c r="C151" s="125"/>
      <c r="D151" s="126" t="s">
        <v>1762</v>
      </c>
    </row>
    <row r="152" spans="1:4" ht="12" customHeight="1">
      <c r="A152" s="72"/>
      <c r="B152" s="111" t="s">
        <v>1729</v>
      </c>
      <c r="C152" s="125"/>
      <c r="D152" s="116" t="s">
        <v>1763</v>
      </c>
    </row>
    <row r="153" spans="1:4" ht="12" customHeight="1" thickBot="1">
      <c r="A153" s="76"/>
      <c r="B153" s="130" t="s">
        <v>1731</v>
      </c>
      <c r="C153" s="131"/>
      <c r="D153" s="132">
        <v>80.7</v>
      </c>
    </row>
    <row r="154" spans="1:4" ht="10.5" customHeight="1" thickBot="1">
      <c r="A154" s="372"/>
      <c r="B154" s="373"/>
      <c r="C154" s="373"/>
      <c r="D154" s="374"/>
    </row>
    <row r="155" spans="1:4" ht="12" customHeight="1">
      <c r="A155" s="85">
        <v>31</v>
      </c>
      <c r="B155" s="129" t="s">
        <v>1725</v>
      </c>
      <c r="C155" s="371" t="s">
        <v>1726</v>
      </c>
      <c r="D155" s="371"/>
    </row>
    <row r="156" spans="1:4" ht="12" customHeight="1">
      <c r="A156" s="72"/>
      <c r="B156" s="111" t="s">
        <v>1727</v>
      </c>
      <c r="C156" s="125"/>
      <c r="D156" s="126" t="s">
        <v>1762</v>
      </c>
    </row>
    <row r="157" spans="1:4" ht="12" customHeight="1">
      <c r="A157" s="72"/>
      <c r="B157" s="111" t="s">
        <v>1729</v>
      </c>
      <c r="C157" s="125"/>
      <c r="D157" s="116" t="s">
        <v>1739</v>
      </c>
    </row>
    <row r="158" spans="1:4" ht="12" customHeight="1" thickBot="1">
      <c r="A158" s="76"/>
      <c r="B158" s="130" t="s">
        <v>1731</v>
      </c>
      <c r="C158" s="131"/>
      <c r="D158" s="132">
        <v>116</v>
      </c>
    </row>
    <row r="159" spans="1:4" ht="10.5" customHeight="1" thickBot="1">
      <c r="A159" s="372"/>
      <c r="B159" s="373"/>
      <c r="C159" s="373"/>
      <c r="D159" s="374"/>
    </row>
    <row r="160" spans="1:4" ht="12" customHeight="1">
      <c r="A160" s="85">
        <v>32</v>
      </c>
      <c r="B160" s="129" t="s">
        <v>1725</v>
      </c>
      <c r="C160" s="371" t="s">
        <v>1726</v>
      </c>
      <c r="D160" s="371"/>
    </row>
    <row r="161" spans="1:4" ht="12" customHeight="1">
      <c r="A161" s="72"/>
      <c r="B161" s="111" t="s">
        <v>1727</v>
      </c>
      <c r="C161" s="125"/>
      <c r="D161" s="126" t="s">
        <v>1762</v>
      </c>
    </row>
    <row r="162" spans="1:4" ht="12" customHeight="1">
      <c r="A162" s="72"/>
      <c r="B162" s="111" t="s">
        <v>1729</v>
      </c>
      <c r="C162" s="125"/>
      <c r="D162" s="116" t="s">
        <v>1742</v>
      </c>
    </row>
    <row r="163" spans="1:4" ht="12" customHeight="1" thickBot="1">
      <c r="A163" s="76"/>
      <c r="B163" s="130" t="s">
        <v>1731</v>
      </c>
      <c r="C163" s="131"/>
      <c r="D163" s="132">
        <v>50.3</v>
      </c>
    </row>
    <row r="164" spans="1:4" ht="12" customHeight="1" thickBot="1">
      <c r="A164" s="372"/>
      <c r="B164" s="373"/>
      <c r="C164" s="373"/>
      <c r="D164" s="374"/>
    </row>
    <row r="165" spans="1:4" ht="12" customHeight="1">
      <c r="A165" s="85">
        <v>33</v>
      </c>
      <c r="B165" s="129" t="s">
        <v>1725</v>
      </c>
      <c r="C165" s="371" t="s">
        <v>1726</v>
      </c>
      <c r="D165" s="371"/>
    </row>
    <row r="166" spans="1:4" ht="12" customHeight="1">
      <c r="A166" s="72"/>
      <c r="B166" s="111" t="s">
        <v>1727</v>
      </c>
      <c r="C166" s="125"/>
      <c r="D166" s="126" t="s">
        <v>1762</v>
      </c>
    </row>
    <row r="167" spans="1:4" ht="12" customHeight="1">
      <c r="A167" s="72"/>
      <c r="B167" s="111" t="s">
        <v>1729</v>
      </c>
      <c r="C167" s="125"/>
      <c r="D167" s="116" t="s">
        <v>1764</v>
      </c>
    </row>
    <row r="168" spans="1:4" ht="12" customHeight="1" thickBot="1">
      <c r="A168" s="76"/>
      <c r="B168" s="130" t="s">
        <v>1731</v>
      </c>
      <c r="C168" s="131"/>
      <c r="D168" s="132">
        <v>352.2</v>
      </c>
    </row>
    <row r="169" spans="1:4" ht="12" customHeight="1" thickBot="1">
      <c r="A169" s="372"/>
      <c r="B169" s="373"/>
      <c r="C169" s="373"/>
      <c r="D169" s="374"/>
    </row>
    <row r="170" spans="1:4" ht="12" customHeight="1">
      <c r="A170" s="85">
        <v>34</v>
      </c>
      <c r="B170" s="129" t="s">
        <v>1725</v>
      </c>
      <c r="C170" s="371" t="s">
        <v>1726</v>
      </c>
      <c r="D170" s="371"/>
    </row>
    <row r="171" spans="1:4" ht="12" customHeight="1">
      <c r="A171" s="72"/>
      <c r="B171" s="111" t="s">
        <v>1727</v>
      </c>
      <c r="C171" s="125"/>
      <c r="D171" s="126" t="s">
        <v>1762</v>
      </c>
    </row>
    <row r="172" spans="1:4" ht="12" customHeight="1">
      <c r="A172" s="72"/>
      <c r="B172" s="111" t="s">
        <v>1729</v>
      </c>
      <c r="C172" s="125"/>
      <c r="D172" s="116" t="s">
        <v>1765</v>
      </c>
    </row>
    <row r="173" spans="1:4" ht="12" customHeight="1" thickBot="1">
      <c r="A173" s="317"/>
      <c r="B173" s="170" t="s">
        <v>1731</v>
      </c>
      <c r="C173" s="161"/>
      <c r="D173" s="318">
        <v>153.8</v>
      </c>
    </row>
    <row r="174" spans="1:4" ht="10.5" customHeight="1" thickBot="1">
      <c r="A174" s="372"/>
      <c r="B174" s="373"/>
      <c r="C174" s="373"/>
      <c r="D174" s="374"/>
    </row>
    <row r="175" spans="1:4" ht="12" customHeight="1">
      <c r="A175" s="85">
        <v>35</v>
      </c>
      <c r="B175" s="129" t="s">
        <v>1725</v>
      </c>
      <c r="C175" s="371" t="s">
        <v>1726</v>
      </c>
      <c r="D175" s="371"/>
    </row>
    <row r="176" spans="1:4" ht="12" customHeight="1">
      <c r="A176" s="72"/>
      <c r="B176" s="111" t="s">
        <v>1727</v>
      </c>
      <c r="C176" s="125"/>
      <c r="D176" s="126" t="s">
        <v>1762</v>
      </c>
    </row>
    <row r="177" spans="1:4" ht="12" customHeight="1">
      <c r="A177" s="72"/>
      <c r="B177" s="111" t="s">
        <v>1729</v>
      </c>
      <c r="C177" s="125"/>
      <c r="D177" s="116" t="s">
        <v>1766</v>
      </c>
    </row>
    <row r="178" spans="1:4" ht="12" customHeight="1" thickBot="1">
      <c r="A178" s="76"/>
      <c r="B178" s="130" t="s">
        <v>1731</v>
      </c>
      <c r="C178" s="131"/>
      <c r="D178" s="132">
        <v>30.8</v>
      </c>
    </row>
    <row r="179" spans="1:4" ht="11.25" customHeight="1" thickBot="1">
      <c r="A179" s="372"/>
      <c r="B179" s="373"/>
      <c r="C179" s="373"/>
      <c r="D179" s="374"/>
    </row>
    <row r="180" spans="1:4" ht="12" customHeight="1">
      <c r="A180" s="85">
        <v>36</v>
      </c>
      <c r="B180" s="129" t="s">
        <v>1725</v>
      </c>
      <c r="C180" s="371" t="s">
        <v>1726</v>
      </c>
      <c r="D180" s="371"/>
    </row>
    <row r="181" spans="1:4" ht="12" customHeight="1">
      <c r="A181" s="72"/>
      <c r="B181" s="111" t="s">
        <v>1727</v>
      </c>
      <c r="C181" s="125"/>
      <c r="D181" s="126" t="s">
        <v>1762</v>
      </c>
    </row>
    <row r="182" spans="1:4" ht="12" customHeight="1">
      <c r="A182" s="72"/>
      <c r="B182" s="111" t="s">
        <v>1729</v>
      </c>
      <c r="C182" s="125"/>
      <c r="D182" s="116" t="s">
        <v>1760</v>
      </c>
    </row>
    <row r="183" spans="1:4" ht="12" customHeight="1" thickBot="1">
      <c r="A183" s="76"/>
      <c r="B183" s="130" t="s">
        <v>1731</v>
      </c>
      <c r="C183" s="131"/>
      <c r="D183" s="132">
        <v>29.5</v>
      </c>
    </row>
    <row r="184" spans="1:4" ht="10.5" customHeight="1" thickBot="1">
      <c r="A184" s="372"/>
      <c r="B184" s="373"/>
      <c r="C184" s="373"/>
      <c r="D184" s="374"/>
    </row>
    <row r="185" spans="1:4" ht="12" customHeight="1">
      <c r="A185" s="85">
        <v>37</v>
      </c>
      <c r="B185" s="129" t="s">
        <v>1725</v>
      </c>
      <c r="C185" s="371" t="s">
        <v>1726</v>
      </c>
      <c r="D185" s="371"/>
    </row>
    <row r="186" spans="1:4" ht="12" customHeight="1">
      <c r="A186" s="72"/>
      <c r="B186" s="111" t="s">
        <v>1727</v>
      </c>
      <c r="C186" s="125"/>
      <c r="D186" s="126" t="s">
        <v>117</v>
      </c>
    </row>
    <row r="187" spans="1:4" ht="12" customHeight="1">
      <c r="A187" s="72"/>
      <c r="B187" s="111" t="s">
        <v>1729</v>
      </c>
      <c r="C187" s="125"/>
      <c r="D187" s="116" t="s">
        <v>1767</v>
      </c>
    </row>
    <row r="188" spans="1:4" ht="12" customHeight="1" thickBot="1">
      <c r="A188" s="76"/>
      <c r="B188" s="130" t="s">
        <v>1731</v>
      </c>
      <c r="C188" s="131"/>
      <c r="D188" s="132">
        <v>41.4</v>
      </c>
    </row>
    <row r="189" spans="1:4" ht="9.75" customHeight="1" thickBot="1">
      <c r="A189" s="372"/>
      <c r="B189" s="373"/>
      <c r="C189" s="373"/>
      <c r="D189" s="374"/>
    </row>
    <row r="190" spans="1:4" ht="12" customHeight="1">
      <c r="A190" s="85">
        <v>38</v>
      </c>
      <c r="B190" s="129" t="s">
        <v>1725</v>
      </c>
      <c r="C190" s="371" t="s">
        <v>1726</v>
      </c>
      <c r="D190" s="371"/>
    </row>
    <row r="191" spans="1:4" ht="12" customHeight="1">
      <c r="A191" s="72"/>
      <c r="B191" s="111" t="s">
        <v>1727</v>
      </c>
      <c r="C191" s="125"/>
      <c r="D191" s="126" t="s">
        <v>1762</v>
      </c>
    </row>
    <row r="192" spans="1:4" ht="12" customHeight="1">
      <c r="A192" s="72"/>
      <c r="B192" s="111" t="s">
        <v>1729</v>
      </c>
      <c r="C192" s="125"/>
      <c r="D192" s="116" t="s">
        <v>1768</v>
      </c>
    </row>
    <row r="193" spans="1:4" ht="12" customHeight="1" thickBot="1">
      <c r="A193" s="76"/>
      <c r="B193" s="130" t="s">
        <v>1731</v>
      </c>
      <c r="C193" s="131"/>
      <c r="D193" s="132">
        <v>155.7</v>
      </c>
    </row>
    <row r="194" spans="1:4" ht="10.5" customHeight="1" thickBot="1">
      <c r="A194" s="372"/>
      <c r="B194" s="373"/>
      <c r="C194" s="373"/>
      <c r="D194" s="374"/>
    </row>
    <row r="195" spans="1:4" ht="12" customHeight="1">
      <c r="A195" s="85">
        <v>39</v>
      </c>
      <c r="B195" s="129" t="s">
        <v>1725</v>
      </c>
      <c r="C195" s="371" t="s">
        <v>1726</v>
      </c>
      <c r="D195" s="371"/>
    </row>
    <row r="196" spans="1:4" ht="12" customHeight="1">
      <c r="A196" s="72"/>
      <c r="B196" s="111" t="s">
        <v>1727</v>
      </c>
      <c r="C196" s="125"/>
      <c r="D196" s="126" t="s">
        <v>1769</v>
      </c>
    </row>
    <row r="197" spans="1:4" ht="12" customHeight="1">
      <c r="A197" s="72"/>
      <c r="B197" s="111" t="s">
        <v>1729</v>
      </c>
      <c r="C197" s="125"/>
      <c r="D197" s="116" t="s">
        <v>1770</v>
      </c>
    </row>
    <row r="198" spans="1:4" ht="12" customHeight="1" thickBot="1">
      <c r="A198" s="76"/>
      <c r="B198" s="130" t="s">
        <v>1731</v>
      </c>
      <c r="C198" s="131"/>
      <c r="D198" s="132">
        <v>115.8</v>
      </c>
    </row>
    <row r="199" spans="1:4" ht="10.5" customHeight="1" thickBot="1">
      <c r="A199" s="372"/>
      <c r="B199" s="373"/>
      <c r="C199" s="373"/>
      <c r="D199" s="374"/>
    </row>
    <row r="200" spans="1:4" ht="12" customHeight="1">
      <c r="A200" s="85">
        <v>40</v>
      </c>
      <c r="B200" s="129" t="s">
        <v>1725</v>
      </c>
      <c r="C200" s="371" t="s">
        <v>1726</v>
      </c>
      <c r="D200" s="371"/>
    </row>
    <row r="201" spans="1:4" ht="12" customHeight="1">
      <c r="A201" s="72"/>
      <c r="B201" s="111" t="s">
        <v>1727</v>
      </c>
      <c r="C201" s="125"/>
      <c r="D201" s="126" t="s">
        <v>124</v>
      </c>
    </row>
    <row r="202" spans="1:4" ht="12" customHeight="1">
      <c r="A202" s="72"/>
      <c r="B202" s="111" t="s">
        <v>1729</v>
      </c>
      <c r="C202" s="125"/>
      <c r="D202" s="116" t="s">
        <v>1771</v>
      </c>
    </row>
    <row r="203" spans="1:4" ht="12" customHeight="1" thickBot="1">
      <c r="A203" s="76"/>
      <c r="B203" s="130" t="s">
        <v>1731</v>
      </c>
      <c r="C203" s="131"/>
      <c r="D203" s="132">
        <v>103.1</v>
      </c>
    </row>
    <row r="204" spans="1:4" ht="8.25" customHeight="1" thickBot="1">
      <c r="A204" s="272"/>
      <c r="B204" s="275"/>
      <c r="C204" s="273"/>
      <c r="D204" s="274"/>
    </row>
    <row r="205" spans="1:4" ht="12" customHeight="1">
      <c r="A205" s="150">
        <v>41</v>
      </c>
      <c r="B205" s="129" t="s">
        <v>1725</v>
      </c>
      <c r="C205" s="371" t="s">
        <v>1726</v>
      </c>
      <c r="D205" s="371"/>
    </row>
    <row r="206" spans="1:4" ht="12" customHeight="1">
      <c r="A206" s="72"/>
      <c r="B206" s="111" t="s">
        <v>1727</v>
      </c>
      <c r="C206" s="125"/>
      <c r="D206" s="133" t="s">
        <v>1769</v>
      </c>
    </row>
    <row r="207" spans="1:4" ht="12" customHeight="1" thickBot="1">
      <c r="A207" s="72"/>
      <c r="B207" s="111" t="s">
        <v>1729</v>
      </c>
      <c r="C207" s="128"/>
      <c r="D207" s="116" t="s">
        <v>1772</v>
      </c>
    </row>
    <row r="208" spans="1:4" ht="12" customHeight="1" thickBot="1">
      <c r="A208" s="98"/>
      <c r="B208" s="134" t="s">
        <v>1731</v>
      </c>
      <c r="C208" s="121"/>
      <c r="D208" s="122">
        <v>166</v>
      </c>
    </row>
    <row r="209" spans="1:4" ht="9" customHeight="1" thickBot="1">
      <c r="A209" s="379"/>
      <c r="B209" s="380"/>
      <c r="C209" s="380"/>
      <c r="D209" s="381"/>
    </row>
    <row r="210" spans="1:4" ht="12" customHeight="1">
      <c r="A210" s="70">
        <v>42</v>
      </c>
      <c r="B210" s="109" t="s">
        <v>1725</v>
      </c>
      <c r="C210" s="385" t="s">
        <v>1726</v>
      </c>
      <c r="D210" s="385"/>
    </row>
    <row r="211" spans="1:4" ht="12" customHeight="1">
      <c r="A211" s="72"/>
      <c r="B211" s="111" t="s">
        <v>1727</v>
      </c>
      <c r="C211" s="118"/>
      <c r="D211" s="126" t="s">
        <v>1773</v>
      </c>
    </row>
    <row r="212" spans="1:4" ht="12" customHeight="1">
      <c r="A212" s="72"/>
      <c r="B212" s="111" t="s">
        <v>1729</v>
      </c>
      <c r="C212" s="125"/>
      <c r="D212" s="116" t="s">
        <v>1774</v>
      </c>
    </row>
    <row r="213" spans="1:4" ht="12" customHeight="1" thickBot="1">
      <c r="A213" s="127"/>
      <c r="B213" s="112" t="s">
        <v>1731</v>
      </c>
      <c r="C213" s="128"/>
      <c r="D213" s="117">
        <v>391.5</v>
      </c>
    </row>
    <row r="214" spans="1:4" ht="9.75" customHeight="1" thickBot="1">
      <c r="A214" s="379"/>
      <c r="B214" s="380"/>
      <c r="C214" s="380"/>
      <c r="D214" s="381"/>
    </row>
    <row r="215" spans="1:4" ht="12" customHeight="1">
      <c r="A215" s="70">
        <v>43</v>
      </c>
      <c r="B215" s="109" t="s">
        <v>1725</v>
      </c>
      <c r="C215" s="385" t="s">
        <v>1726</v>
      </c>
      <c r="D215" s="385"/>
    </row>
    <row r="216" spans="1:4" ht="12" customHeight="1">
      <c r="A216" s="72"/>
      <c r="B216" s="111" t="s">
        <v>1727</v>
      </c>
      <c r="C216" s="125"/>
      <c r="D216" s="126" t="s">
        <v>1773</v>
      </c>
    </row>
    <row r="217" spans="1:4" ht="12" customHeight="1">
      <c r="A217" s="72"/>
      <c r="B217" s="111" t="s">
        <v>1729</v>
      </c>
      <c r="C217" s="125"/>
      <c r="D217" s="116" t="s">
        <v>1775</v>
      </c>
    </row>
    <row r="218" spans="1:4" ht="12" customHeight="1" thickBot="1">
      <c r="A218" s="127"/>
      <c r="B218" s="112" t="s">
        <v>1731</v>
      </c>
      <c r="C218" s="128"/>
      <c r="D218" s="117">
        <v>604.48</v>
      </c>
    </row>
    <row r="219" spans="1:4" ht="8.25" customHeight="1" thickBot="1">
      <c r="A219" s="379"/>
      <c r="B219" s="380"/>
      <c r="C219" s="380"/>
      <c r="D219" s="381"/>
    </row>
    <row r="220" spans="1:4" ht="12" customHeight="1">
      <c r="A220" s="70">
        <v>44</v>
      </c>
      <c r="B220" s="109" t="s">
        <v>1725</v>
      </c>
      <c r="C220" s="385" t="s">
        <v>1726</v>
      </c>
      <c r="D220" s="385"/>
    </row>
    <row r="221" spans="1:4" ht="12" customHeight="1">
      <c r="A221" s="72"/>
      <c r="B221" s="111" t="s">
        <v>1727</v>
      </c>
      <c r="C221" s="125"/>
      <c r="D221" s="126" t="s">
        <v>1773</v>
      </c>
    </row>
    <row r="222" spans="1:4" ht="10.5" customHeight="1">
      <c r="A222" s="72"/>
      <c r="B222" s="111" t="s">
        <v>1729</v>
      </c>
      <c r="C222" s="125"/>
      <c r="D222" s="116" t="s">
        <v>1776</v>
      </c>
    </row>
    <row r="223" spans="1:4" ht="12" customHeight="1" thickBot="1">
      <c r="A223" s="76"/>
      <c r="B223" s="130" t="s">
        <v>1731</v>
      </c>
      <c r="C223" s="131"/>
      <c r="D223" s="132">
        <v>1133.9</v>
      </c>
    </row>
    <row r="224" spans="1:4" ht="9.75" customHeight="1" thickBot="1">
      <c r="A224" s="372"/>
      <c r="B224" s="373"/>
      <c r="C224" s="373"/>
      <c r="D224" s="374"/>
    </row>
    <row r="225" spans="1:4" ht="12" customHeight="1">
      <c r="A225" s="85">
        <v>45</v>
      </c>
      <c r="B225" s="129" t="s">
        <v>1725</v>
      </c>
      <c r="C225" s="371" t="s">
        <v>1726</v>
      </c>
      <c r="D225" s="371"/>
    </row>
    <row r="226" spans="1:4" ht="12" customHeight="1">
      <c r="A226" s="72"/>
      <c r="B226" s="111" t="s">
        <v>1727</v>
      </c>
      <c r="C226" s="125"/>
      <c r="D226" s="126" t="s">
        <v>1773</v>
      </c>
    </row>
    <row r="227" spans="1:4" ht="11.25" customHeight="1">
      <c r="A227" s="72"/>
      <c r="B227" s="111" t="s">
        <v>1729</v>
      </c>
      <c r="C227" s="125"/>
      <c r="D227" s="116" t="s">
        <v>1777</v>
      </c>
    </row>
    <row r="228" spans="1:4" ht="12" customHeight="1" thickBot="1">
      <c r="A228" s="76"/>
      <c r="B228" s="130" t="s">
        <v>1731</v>
      </c>
      <c r="C228" s="131"/>
      <c r="D228" s="132">
        <v>385</v>
      </c>
    </row>
    <row r="229" spans="1:4" ht="9" customHeight="1" thickBot="1">
      <c r="A229" s="372"/>
      <c r="B229" s="373"/>
      <c r="C229" s="373"/>
      <c r="D229" s="374"/>
    </row>
    <row r="230" spans="1:4" ht="12" customHeight="1">
      <c r="A230" s="85">
        <v>46</v>
      </c>
      <c r="B230" s="129" t="s">
        <v>1725</v>
      </c>
      <c r="C230" s="371" t="s">
        <v>1726</v>
      </c>
      <c r="D230" s="371"/>
    </row>
    <row r="231" spans="1:4" ht="12" customHeight="1">
      <c r="A231" s="72"/>
      <c r="B231" s="111" t="s">
        <v>1727</v>
      </c>
      <c r="C231" s="125"/>
      <c r="D231" s="126" t="s">
        <v>1773</v>
      </c>
    </row>
    <row r="232" spans="1:4" ht="9.75" customHeight="1">
      <c r="A232" s="72"/>
      <c r="B232" s="111" t="s">
        <v>1729</v>
      </c>
      <c r="C232" s="125"/>
      <c r="D232" s="116" t="s">
        <v>2190</v>
      </c>
    </row>
    <row r="233" spans="1:4" ht="12" customHeight="1" thickBot="1">
      <c r="A233" s="76"/>
      <c r="B233" s="130" t="s">
        <v>1731</v>
      </c>
      <c r="C233" s="131"/>
      <c r="D233" s="132">
        <v>1111.7</v>
      </c>
    </row>
    <row r="234" spans="1:4" ht="12" customHeight="1" thickBot="1">
      <c r="A234" s="372"/>
      <c r="B234" s="373"/>
      <c r="C234" s="373"/>
      <c r="D234" s="374"/>
    </row>
    <row r="235" spans="1:4" ht="12" customHeight="1">
      <c r="A235" s="85">
        <v>47</v>
      </c>
      <c r="B235" s="129" t="s">
        <v>1725</v>
      </c>
      <c r="C235" s="371" t="s">
        <v>1726</v>
      </c>
      <c r="D235" s="371"/>
    </row>
    <row r="236" spans="1:4" ht="12" customHeight="1">
      <c r="A236" s="72"/>
      <c r="B236" s="111" t="s">
        <v>1727</v>
      </c>
      <c r="C236" s="125"/>
      <c r="D236" s="126" t="s">
        <v>1773</v>
      </c>
    </row>
    <row r="237" spans="1:4" ht="12" customHeight="1">
      <c r="A237" s="72"/>
      <c r="B237" s="111" t="s">
        <v>1729</v>
      </c>
      <c r="C237" s="125"/>
      <c r="D237" s="116" t="s">
        <v>2191</v>
      </c>
    </row>
    <row r="238" spans="1:4" ht="12" customHeight="1" thickBot="1">
      <c r="A238" s="76"/>
      <c r="B238" s="130" t="s">
        <v>1731</v>
      </c>
      <c r="C238" s="131"/>
      <c r="D238" s="132">
        <v>392.4</v>
      </c>
    </row>
    <row r="239" spans="1:4" ht="12" customHeight="1" thickBot="1">
      <c r="A239" s="372"/>
      <c r="B239" s="373"/>
      <c r="C239" s="373"/>
      <c r="D239" s="374"/>
    </row>
    <row r="240" spans="1:4" ht="12" customHeight="1">
      <c r="A240" s="85">
        <v>48</v>
      </c>
      <c r="B240" s="129" t="s">
        <v>1725</v>
      </c>
      <c r="C240" s="371" t="s">
        <v>1726</v>
      </c>
      <c r="D240" s="371"/>
    </row>
    <row r="241" spans="1:4" ht="12" customHeight="1">
      <c r="A241" s="72"/>
      <c r="B241" s="111" t="s">
        <v>1727</v>
      </c>
      <c r="C241" s="125"/>
      <c r="D241" s="126" t="s">
        <v>1773</v>
      </c>
    </row>
    <row r="242" spans="1:4" ht="12" customHeight="1">
      <c r="A242" s="72"/>
      <c r="B242" s="111" t="s">
        <v>1729</v>
      </c>
      <c r="C242" s="125"/>
      <c r="D242" s="116" t="s">
        <v>2133</v>
      </c>
    </row>
    <row r="243" spans="1:4" ht="12" customHeight="1" thickBot="1">
      <c r="A243" s="76"/>
      <c r="B243" s="130" t="s">
        <v>1731</v>
      </c>
      <c r="C243" s="131"/>
      <c r="D243" s="132">
        <v>383.3</v>
      </c>
    </row>
    <row r="244" spans="1:4" ht="12" customHeight="1" thickBot="1">
      <c r="A244" s="372"/>
      <c r="B244" s="373"/>
      <c r="C244" s="373"/>
      <c r="D244" s="374"/>
    </row>
    <row r="245" spans="1:4" ht="12" customHeight="1">
      <c r="A245" s="85">
        <v>49</v>
      </c>
      <c r="B245" s="129" t="s">
        <v>1725</v>
      </c>
      <c r="C245" s="371" t="s">
        <v>1726</v>
      </c>
      <c r="D245" s="371"/>
    </row>
    <row r="246" spans="1:4" ht="12" customHeight="1">
      <c r="A246" s="72"/>
      <c r="B246" s="111" t="s">
        <v>1727</v>
      </c>
      <c r="C246" s="125"/>
      <c r="D246" s="126" t="s">
        <v>1773</v>
      </c>
    </row>
    <row r="247" spans="1:4" ht="12" customHeight="1">
      <c r="A247" s="72"/>
      <c r="B247" s="111" t="s">
        <v>1729</v>
      </c>
      <c r="C247" s="125"/>
      <c r="D247" s="116" t="s">
        <v>1778</v>
      </c>
    </row>
    <row r="248" spans="1:4" ht="12" customHeight="1" thickBot="1">
      <c r="A248" s="76"/>
      <c r="B248" s="130" t="s">
        <v>1731</v>
      </c>
      <c r="C248" s="131"/>
      <c r="D248" s="132">
        <v>374.8</v>
      </c>
    </row>
    <row r="249" spans="1:4" ht="12" customHeight="1" thickBot="1">
      <c r="A249" s="372"/>
      <c r="B249" s="373"/>
      <c r="C249" s="373"/>
      <c r="D249" s="374"/>
    </row>
    <row r="250" spans="1:4" ht="12" customHeight="1">
      <c r="A250" s="85">
        <v>50</v>
      </c>
      <c r="B250" s="129" t="s">
        <v>1725</v>
      </c>
      <c r="C250" s="371" t="s">
        <v>1726</v>
      </c>
      <c r="D250" s="371"/>
    </row>
    <row r="251" spans="1:4" ht="12" customHeight="1">
      <c r="A251" s="72"/>
      <c r="B251" s="111" t="s">
        <v>1727</v>
      </c>
      <c r="C251" s="125"/>
      <c r="D251" s="126" t="s">
        <v>1773</v>
      </c>
    </row>
    <row r="252" spans="1:4" ht="12" customHeight="1">
      <c r="A252" s="72"/>
      <c r="B252" s="111" t="s">
        <v>1729</v>
      </c>
      <c r="C252" s="125"/>
      <c r="D252" s="116" t="s">
        <v>1779</v>
      </c>
    </row>
    <row r="253" spans="1:4" ht="12" customHeight="1" thickBot="1">
      <c r="A253" s="127"/>
      <c r="B253" s="112" t="s">
        <v>1731</v>
      </c>
      <c r="C253" s="128"/>
      <c r="D253" s="117">
        <v>382.3</v>
      </c>
    </row>
    <row r="254" spans="1:4" ht="9" customHeight="1" thickBot="1">
      <c r="A254" s="379"/>
      <c r="B254" s="380"/>
      <c r="C254" s="380"/>
      <c r="D254" s="381"/>
    </row>
    <row r="255" spans="1:4" ht="12" customHeight="1">
      <c r="A255" s="70">
        <v>51</v>
      </c>
      <c r="B255" s="109" t="s">
        <v>1725</v>
      </c>
      <c r="C255" s="406" t="s">
        <v>1726</v>
      </c>
      <c r="D255" s="407"/>
    </row>
    <row r="256" spans="1:4" ht="12" customHeight="1">
      <c r="A256" s="72"/>
      <c r="B256" s="111" t="s">
        <v>1727</v>
      </c>
      <c r="C256" s="135"/>
      <c r="D256" s="126" t="s">
        <v>1773</v>
      </c>
    </row>
    <row r="257" spans="1:4" ht="12" customHeight="1">
      <c r="A257" s="72"/>
      <c r="B257" s="111" t="s">
        <v>1729</v>
      </c>
      <c r="C257" s="125"/>
      <c r="D257" s="116" t="s">
        <v>1780</v>
      </c>
    </row>
    <row r="258" spans="1:4" ht="12" customHeight="1" thickBot="1">
      <c r="A258" s="127"/>
      <c r="B258" s="112" t="s">
        <v>1731</v>
      </c>
      <c r="C258" s="128"/>
      <c r="D258" s="117">
        <v>374.5</v>
      </c>
    </row>
    <row r="259" spans="1:4" ht="9" customHeight="1" thickBot="1">
      <c r="A259" s="379"/>
      <c r="B259" s="380"/>
      <c r="C259" s="380"/>
      <c r="D259" s="381"/>
    </row>
    <row r="260" spans="1:4" ht="12" customHeight="1">
      <c r="A260" s="70">
        <v>52</v>
      </c>
      <c r="B260" s="109" t="s">
        <v>1725</v>
      </c>
      <c r="C260" s="385" t="s">
        <v>1726</v>
      </c>
      <c r="D260" s="385"/>
    </row>
    <row r="261" spans="1:4" ht="12" customHeight="1">
      <c r="A261" s="72"/>
      <c r="B261" s="111" t="s">
        <v>1727</v>
      </c>
      <c r="C261" s="125"/>
      <c r="D261" s="126" t="s">
        <v>1773</v>
      </c>
    </row>
    <row r="262" spans="1:4" ht="12" customHeight="1">
      <c r="A262" s="72"/>
      <c r="B262" s="111" t="s">
        <v>1729</v>
      </c>
      <c r="C262" s="125"/>
      <c r="D262" s="116" t="s">
        <v>1781</v>
      </c>
    </row>
    <row r="263" spans="1:4" ht="12" customHeight="1" thickBot="1">
      <c r="A263" s="127"/>
      <c r="B263" s="112" t="s">
        <v>1731</v>
      </c>
      <c r="C263" s="128"/>
      <c r="D263" s="117">
        <v>377.9</v>
      </c>
    </row>
    <row r="264" spans="1:4" ht="12" customHeight="1">
      <c r="A264" s="70">
        <v>53</v>
      </c>
      <c r="B264" s="109" t="s">
        <v>1725</v>
      </c>
      <c r="C264" s="385" t="s">
        <v>1726</v>
      </c>
      <c r="D264" s="385"/>
    </row>
    <row r="265" spans="1:4" ht="12" customHeight="1">
      <c r="A265" s="72"/>
      <c r="B265" s="111" t="s">
        <v>1727</v>
      </c>
      <c r="C265" s="125"/>
      <c r="D265" s="126" t="s">
        <v>1773</v>
      </c>
    </row>
    <row r="266" spans="1:4" ht="12" customHeight="1">
      <c r="A266" s="72"/>
      <c r="B266" s="111" t="s">
        <v>1729</v>
      </c>
      <c r="C266" s="125"/>
      <c r="D266" s="116" t="s">
        <v>1782</v>
      </c>
    </row>
    <row r="267" spans="1:4" ht="12" customHeight="1" thickBot="1">
      <c r="A267" s="127"/>
      <c r="B267" s="112" t="s">
        <v>1731</v>
      </c>
      <c r="C267" s="128"/>
      <c r="D267" s="117">
        <v>380.2</v>
      </c>
    </row>
    <row r="268" spans="1:4" ht="9" customHeight="1" thickBot="1">
      <c r="A268" s="379"/>
      <c r="B268" s="380"/>
      <c r="C268" s="380"/>
      <c r="D268" s="381"/>
    </row>
    <row r="269" spans="1:4" ht="12" customHeight="1">
      <c r="A269" s="70">
        <v>54</v>
      </c>
      <c r="B269" s="109" t="s">
        <v>1725</v>
      </c>
      <c r="C269" s="385" t="s">
        <v>1726</v>
      </c>
      <c r="D269" s="385"/>
    </row>
    <row r="270" spans="1:4" ht="12" customHeight="1">
      <c r="A270" s="72"/>
      <c r="B270" s="111" t="s">
        <v>1727</v>
      </c>
      <c r="C270" s="125"/>
      <c r="D270" s="126" t="s">
        <v>1773</v>
      </c>
    </row>
    <row r="271" spans="1:4" ht="12" customHeight="1">
      <c r="A271" s="72"/>
      <c r="B271" s="111" t="s">
        <v>1729</v>
      </c>
      <c r="C271" s="125"/>
      <c r="D271" s="116" t="s">
        <v>1783</v>
      </c>
    </row>
    <row r="272" spans="1:4" ht="12" customHeight="1" thickBot="1">
      <c r="A272" s="127"/>
      <c r="B272" s="112" t="s">
        <v>1731</v>
      </c>
      <c r="C272" s="128"/>
      <c r="D272" s="117">
        <v>864.7</v>
      </c>
    </row>
    <row r="273" spans="1:4" ht="9.75" customHeight="1" thickBot="1">
      <c r="A273" s="379"/>
      <c r="B273" s="380"/>
      <c r="C273" s="380"/>
      <c r="D273" s="381"/>
    </row>
    <row r="274" spans="1:4" ht="12" customHeight="1">
      <c r="A274" s="70">
        <v>55</v>
      </c>
      <c r="B274" s="109" t="s">
        <v>1725</v>
      </c>
      <c r="C274" s="385" t="s">
        <v>1726</v>
      </c>
      <c r="D274" s="385"/>
    </row>
    <row r="275" spans="1:4" ht="12" customHeight="1">
      <c r="A275" s="72"/>
      <c r="B275" s="111" t="s">
        <v>1727</v>
      </c>
      <c r="C275" s="125"/>
      <c r="D275" s="126" t="s">
        <v>1773</v>
      </c>
    </row>
    <row r="276" spans="1:4" ht="12" customHeight="1">
      <c r="A276" s="72"/>
      <c r="B276" s="111" t="s">
        <v>1729</v>
      </c>
      <c r="C276" s="125"/>
      <c r="D276" s="116" t="s">
        <v>1784</v>
      </c>
    </row>
    <row r="277" spans="1:4" ht="12" customHeight="1" thickBot="1">
      <c r="A277" s="127"/>
      <c r="B277" s="112" t="s">
        <v>1731</v>
      </c>
      <c r="C277" s="128"/>
      <c r="D277" s="117">
        <v>516.7</v>
      </c>
    </row>
    <row r="278" spans="1:4" ht="9.75" customHeight="1" thickBot="1">
      <c r="A278" s="379"/>
      <c r="B278" s="380"/>
      <c r="C278" s="380"/>
      <c r="D278" s="381"/>
    </row>
    <row r="279" spans="1:4" ht="12" customHeight="1">
      <c r="A279" s="70">
        <v>56</v>
      </c>
      <c r="B279" s="109" t="s">
        <v>1725</v>
      </c>
      <c r="C279" s="385" t="s">
        <v>1726</v>
      </c>
      <c r="D279" s="385"/>
    </row>
    <row r="280" spans="1:4" ht="12" customHeight="1">
      <c r="A280" s="72"/>
      <c r="B280" s="111" t="s">
        <v>1727</v>
      </c>
      <c r="C280" s="125"/>
      <c r="D280" s="126" t="s">
        <v>1773</v>
      </c>
    </row>
    <row r="281" spans="1:4" ht="12" customHeight="1">
      <c r="A281" s="72"/>
      <c r="B281" s="111" t="s">
        <v>1729</v>
      </c>
      <c r="C281" s="125"/>
      <c r="D281" s="116" t="s">
        <v>1785</v>
      </c>
    </row>
    <row r="282" spans="1:4" ht="12" customHeight="1" thickBot="1">
      <c r="A282" s="127"/>
      <c r="B282" s="112" t="s">
        <v>1731</v>
      </c>
      <c r="C282" s="128"/>
      <c r="D282" s="117">
        <v>510.9</v>
      </c>
    </row>
    <row r="283" spans="1:4" ht="10.5" customHeight="1" thickBot="1">
      <c r="A283" s="379"/>
      <c r="B283" s="380"/>
      <c r="C283" s="380"/>
      <c r="D283" s="381"/>
    </row>
    <row r="284" spans="1:4" ht="12" customHeight="1">
      <c r="A284" s="70">
        <v>57</v>
      </c>
      <c r="B284" s="109" t="s">
        <v>1725</v>
      </c>
      <c r="C284" s="385" t="s">
        <v>1726</v>
      </c>
      <c r="D284" s="385"/>
    </row>
    <row r="285" spans="1:4" ht="12" customHeight="1">
      <c r="A285" s="72"/>
      <c r="B285" s="111" t="s">
        <v>1727</v>
      </c>
      <c r="C285" s="125"/>
      <c r="D285" s="126" t="s">
        <v>1773</v>
      </c>
    </row>
    <row r="286" spans="1:4" ht="12" customHeight="1">
      <c r="A286" s="72"/>
      <c r="B286" s="111" t="s">
        <v>1729</v>
      </c>
      <c r="C286" s="125"/>
      <c r="D286" s="116" t="s">
        <v>1786</v>
      </c>
    </row>
    <row r="287" spans="1:4" ht="12" customHeight="1" thickBot="1">
      <c r="A287" s="127"/>
      <c r="B287" s="112" t="s">
        <v>1731</v>
      </c>
      <c r="C287" s="128"/>
      <c r="D287" s="117">
        <v>517.9</v>
      </c>
    </row>
    <row r="288" spans="1:4" ht="9.75" customHeight="1" thickBot="1">
      <c r="A288" s="379"/>
      <c r="B288" s="380"/>
      <c r="C288" s="380"/>
      <c r="D288" s="381"/>
    </row>
    <row r="289" spans="1:4" ht="12" customHeight="1">
      <c r="A289" s="70">
        <v>58</v>
      </c>
      <c r="B289" s="109" t="s">
        <v>1725</v>
      </c>
      <c r="C289" s="385" t="s">
        <v>1726</v>
      </c>
      <c r="D289" s="385"/>
    </row>
    <row r="290" spans="1:4" ht="12" customHeight="1">
      <c r="A290" s="72"/>
      <c r="B290" s="111" t="s">
        <v>1727</v>
      </c>
      <c r="C290" s="125"/>
      <c r="D290" s="126" t="s">
        <v>1773</v>
      </c>
    </row>
    <row r="291" spans="1:4" ht="12" customHeight="1">
      <c r="A291" s="72"/>
      <c r="B291" s="111" t="s">
        <v>1729</v>
      </c>
      <c r="C291" s="125"/>
      <c r="D291" s="116" t="s">
        <v>1787</v>
      </c>
    </row>
    <row r="292" spans="1:4" ht="12" customHeight="1" thickBot="1">
      <c r="A292" s="127"/>
      <c r="B292" s="112" t="s">
        <v>1731</v>
      </c>
      <c r="C292" s="128"/>
      <c r="D292" s="117">
        <v>509.1</v>
      </c>
    </row>
    <row r="293" spans="1:4" ht="12" customHeight="1" thickBot="1">
      <c r="A293" s="379"/>
      <c r="B293" s="380"/>
      <c r="C293" s="380"/>
      <c r="D293" s="381"/>
    </row>
    <row r="294" spans="1:4" ht="12" customHeight="1">
      <c r="A294" s="70">
        <v>59</v>
      </c>
      <c r="B294" s="109" t="s">
        <v>1725</v>
      </c>
      <c r="C294" s="385" t="s">
        <v>1726</v>
      </c>
      <c r="D294" s="385"/>
    </row>
    <row r="295" spans="1:4" ht="12" customHeight="1">
      <c r="A295" s="72"/>
      <c r="B295" s="111" t="s">
        <v>1727</v>
      </c>
      <c r="C295" s="125"/>
      <c r="D295" s="126" t="s">
        <v>1773</v>
      </c>
    </row>
    <row r="296" spans="1:4" ht="12" customHeight="1">
      <c r="A296" s="72"/>
      <c r="B296" s="111" t="s">
        <v>1729</v>
      </c>
      <c r="C296" s="125"/>
      <c r="D296" s="116" t="s">
        <v>1788</v>
      </c>
    </row>
    <row r="297" spans="1:4" ht="12" customHeight="1" thickBot="1">
      <c r="A297" s="127"/>
      <c r="B297" s="112" t="s">
        <v>1731</v>
      </c>
      <c r="C297" s="128"/>
      <c r="D297" s="117">
        <v>2356.6</v>
      </c>
    </row>
    <row r="298" spans="1:4" ht="12" customHeight="1" thickBot="1">
      <c r="A298" s="379"/>
      <c r="B298" s="380"/>
      <c r="C298" s="380"/>
      <c r="D298" s="381"/>
    </row>
    <row r="299" spans="1:4" ht="12" customHeight="1">
      <c r="A299" s="70">
        <v>60</v>
      </c>
      <c r="B299" s="109" t="s">
        <v>1725</v>
      </c>
      <c r="C299" s="385" t="s">
        <v>1726</v>
      </c>
      <c r="D299" s="385"/>
    </row>
    <row r="300" spans="1:4" ht="12" customHeight="1">
      <c r="A300" s="72"/>
      <c r="B300" s="111" t="s">
        <v>1727</v>
      </c>
      <c r="C300" s="125"/>
      <c r="D300" s="126" t="s">
        <v>1773</v>
      </c>
    </row>
    <row r="301" spans="1:4" ht="12" customHeight="1">
      <c r="A301" s="72"/>
      <c r="B301" s="111" t="s">
        <v>1729</v>
      </c>
      <c r="C301" s="125"/>
      <c r="D301" s="116" t="s">
        <v>1789</v>
      </c>
    </row>
    <row r="302" spans="1:4" ht="12" customHeight="1" thickBot="1">
      <c r="A302" s="127"/>
      <c r="B302" s="112" t="s">
        <v>1731</v>
      </c>
      <c r="C302" s="128"/>
      <c r="D302" s="117">
        <v>2344.6</v>
      </c>
    </row>
    <row r="303" spans="1:4" ht="12" customHeight="1" thickBot="1">
      <c r="A303" s="379"/>
      <c r="B303" s="380"/>
      <c r="C303" s="380"/>
      <c r="D303" s="381"/>
    </row>
    <row r="304" spans="1:4" ht="12" customHeight="1">
      <c r="A304" s="70">
        <v>61</v>
      </c>
      <c r="B304" s="109" t="s">
        <v>1725</v>
      </c>
      <c r="C304" s="385" t="s">
        <v>1726</v>
      </c>
      <c r="D304" s="385"/>
    </row>
    <row r="305" spans="1:4" ht="12" customHeight="1">
      <c r="A305" s="72"/>
      <c r="B305" s="111" t="s">
        <v>1727</v>
      </c>
      <c r="C305" s="125"/>
      <c r="D305" s="126" t="s">
        <v>1773</v>
      </c>
    </row>
    <row r="306" spans="1:4" ht="12" customHeight="1">
      <c r="A306" s="72"/>
      <c r="B306" s="111" t="s">
        <v>1729</v>
      </c>
      <c r="C306" s="125"/>
      <c r="D306" s="116" t="s">
        <v>1790</v>
      </c>
    </row>
    <row r="307" spans="1:4" ht="12" customHeight="1" thickBot="1">
      <c r="A307" s="127"/>
      <c r="B307" s="112" t="s">
        <v>1731</v>
      </c>
      <c r="C307" s="128"/>
      <c r="D307" s="117">
        <v>513.9</v>
      </c>
    </row>
    <row r="308" spans="1:4" ht="12" customHeight="1" thickBot="1">
      <c r="A308" s="379"/>
      <c r="B308" s="380"/>
      <c r="C308" s="380"/>
      <c r="D308" s="381"/>
    </row>
    <row r="309" spans="1:4" ht="12" customHeight="1">
      <c r="A309" s="70">
        <v>62</v>
      </c>
      <c r="B309" s="109" t="s">
        <v>1725</v>
      </c>
      <c r="C309" s="385" t="s">
        <v>1726</v>
      </c>
      <c r="D309" s="385"/>
    </row>
    <row r="310" spans="1:4" ht="12" customHeight="1">
      <c r="A310" s="72"/>
      <c r="B310" s="111" t="s">
        <v>1727</v>
      </c>
      <c r="C310" s="125"/>
      <c r="D310" s="126" t="s">
        <v>1773</v>
      </c>
    </row>
    <row r="311" spans="1:4" ht="12" customHeight="1">
      <c r="A311" s="72"/>
      <c r="B311" s="111" t="s">
        <v>1729</v>
      </c>
      <c r="C311" s="125"/>
      <c r="D311" s="116" t="s">
        <v>1791</v>
      </c>
    </row>
    <row r="312" spans="1:4" ht="12" customHeight="1" thickBot="1">
      <c r="A312" s="127"/>
      <c r="B312" s="112" t="s">
        <v>1731</v>
      </c>
      <c r="C312" s="128"/>
      <c r="D312" s="117">
        <v>452.3</v>
      </c>
    </row>
    <row r="313" spans="1:4" ht="12" customHeight="1" thickBot="1">
      <c r="A313" s="379"/>
      <c r="B313" s="380"/>
      <c r="C313" s="380"/>
      <c r="D313" s="381"/>
    </row>
    <row r="314" spans="1:4" ht="12" customHeight="1">
      <c r="A314" s="70">
        <v>63</v>
      </c>
      <c r="B314" s="109" t="s">
        <v>1725</v>
      </c>
      <c r="C314" s="136"/>
      <c r="D314" s="110" t="s">
        <v>1726</v>
      </c>
    </row>
    <row r="315" spans="1:4" ht="12" customHeight="1">
      <c r="A315" s="72"/>
      <c r="B315" s="111" t="s">
        <v>1727</v>
      </c>
      <c r="C315" s="125"/>
      <c r="D315" s="137" t="s">
        <v>1773</v>
      </c>
    </row>
    <row r="316" spans="1:4" ht="12" customHeight="1">
      <c r="A316" s="76"/>
      <c r="B316" s="111" t="s">
        <v>1729</v>
      </c>
      <c r="C316" s="131"/>
      <c r="D316" s="132" t="s">
        <v>1792</v>
      </c>
    </row>
    <row r="317" spans="1:4" ht="12" customHeight="1" thickBot="1">
      <c r="A317" s="127"/>
      <c r="B317" s="112" t="s">
        <v>1731</v>
      </c>
      <c r="C317" s="402">
        <v>205.3</v>
      </c>
      <c r="D317" s="402"/>
    </row>
    <row r="318" spans="1:4" ht="12" customHeight="1" thickBot="1">
      <c r="A318" s="379"/>
      <c r="B318" s="390"/>
      <c r="C318" s="151"/>
      <c r="D318" s="286"/>
    </row>
    <row r="319" spans="1:4" ht="12" customHeight="1">
      <c r="A319" s="70">
        <v>64</v>
      </c>
      <c r="B319" s="109" t="s">
        <v>1725</v>
      </c>
      <c r="C319" s="136"/>
      <c r="D319" s="110" t="s">
        <v>1726</v>
      </c>
    </row>
    <row r="320" spans="1:4" ht="12" customHeight="1">
      <c r="A320" s="72"/>
      <c r="B320" s="111" t="s">
        <v>1727</v>
      </c>
      <c r="C320" s="125"/>
      <c r="D320" s="138" t="s">
        <v>1773</v>
      </c>
    </row>
    <row r="321" spans="1:4" ht="12" customHeight="1">
      <c r="A321" s="76"/>
      <c r="B321" s="111" t="s">
        <v>1729</v>
      </c>
      <c r="C321" s="131"/>
      <c r="D321" s="132" t="s">
        <v>1793</v>
      </c>
    </row>
    <row r="322" spans="1:4" ht="12" customHeight="1" thickBot="1">
      <c r="A322" s="127"/>
      <c r="B322" s="112" t="s">
        <v>1731</v>
      </c>
      <c r="C322" s="402">
        <v>123.1</v>
      </c>
      <c r="D322" s="402"/>
    </row>
    <row r="323" spans="1:4" ht="12" customHeight="1" thickBot="1">
      <c r="A323" s="379"/>
      <c r="B323" s="380"/>
      <c r="C323" s="380"/>
      <c r="D323" s="381"/>
    </row>
    <row r="324" spans="1:4" ht="12" customHeight="1">
      <c r="A324" s="70">
        <v>65</v>
      </c>
      <c r="B324" s="109" t="s">
        <v>1725</v>
      </c>
      <c r="C324" s="136"/>
      <c r="D324" s="139" t="s">
        <v>1726</v>
      </c>
    </row>
    <row r="325" spans="1:4" ht="12" customHeight="1">
      <c r="A325" s="72"/>
      <c r="B325" s="111" t="s">
        <v>1727</v>
      </c>
      <c r="C325" s="125"/>
      <c r="D325" s="138" t="s">
        <v>1773</v>
      </c>
    </row>
    <row r="326" spans="1:4" ht="12" customHeight="1">
      <c r="A326" s="76"/>
      <c r="B326" s="111" t="s">
        <v>1729</v>
      </c>
      <c r="C326" s="131"/>
      <c r="D326" s="132" t="s">
        <v>1794</v>
      </c>
    </row>
    <row r="327" spans="1:4" ht="12" customHeight="1" thickBot="1">
      <c r="A327" s="127"/>
      <c r="B327" s="112" t="s">
        <v>1731</v>
      </c>
      <c r="C327" s="402">
        <v>1822.3</v>
      </c>
      <c r="D327" s="402"/>
    </row>
    <row r="328" spans="1:4" ht="12" customHeight="1" thickBot="1">
      <c r="A328" s="379"/>
      <c r="B328" s="380"/>
      <c r="C328" s="380"/>
      <c r="D328" s="381"/>
    </row>
    <row r="329" spans="1:4" ht="12" customHeight="1">
      <c r="A329" s="70">
        <v>66</v>
      </c>
      <c r="B329" s="109" t="s">
        <v>1725</v>
      </c>
      <c r="C329" s="136"/>
      <c r="D329" s="110" t="s">
        <v>1726</v>
      </c>
    </row>
    <row r="330" spans="1:4" ht="12" customHeight="1">
      <c r="A330" s="72"/>
      <c r="B330" s="111" t="s">
        <v>1727</v>
      </c>
      <c r="C330" s="125"/>
      <c r="D330" s="138" t="s">
        <v>1773</v>
      </c>
    </row>
    <row r="331" spans="1:4" ht="12" customHeight="1">
      <c r="A331" s="76"/>
      <c r="B331" s="111" t="s">
        <v>1729</v>
      </c>
      <c r="C331" s="131"/>
      <c r="D331" s="132" t="s">
        <v>1795</v>
      </c>
    </row>
    <row r="332" spans="1:4" ht="12" customHeight="1" thickBot="1">
      <c r="A332" s="76"/>
      <c r="B332" s="130" t="s">
        <v>1731</v>
      </c>
      <c r="C332" s="403">
        <v>585.4</v>
      </c>
      <c r="D332" s="403"/>
    </row>
    <row r="333" spans="1:4" ht="12" customHeight="1" thickBot="1">
      <c r="A333" s="391"/>
      <c r="B333" s="392"/>
      <c r="C333" s="392"/>
      <c r="D333" s="393"/>
    </row>
    <row r="334" spans="1:4" ht="12" customHeight="1">
      <c r="A334" s="153">
        <v>67</v>
      </c>
      <c r="B334" s="165" t="s">
        <v>1725</v>
      </c>
      <c r="C334" s="287" t="s">
        <v>1726</v>
      </c>
      <c r="D334" s="261" t="s">
        <v>1726</v>
      </c>
    </row>
    <row r="335" spans="1:4" ht="12" customHeight="1">
      <c r="A335" s="167"/>
      <c r="B335" s="111" t="s">
        <v>1727</v>
      </c>
      <c r="C335" s="140"/>
      <c r="D335" s="249" t="s">
        <v>1796</v>
      </c>
    </row>
    <row r="336" spans="1:4" ht="12" customHeight="1">
      <c r="A336" s="167"/>
      <c r="B336" s="111" t="s">
        <v>1729</v>
      </c>
      <c r="C336" s="140"/>
      <c r="D336" s="249" t="s">
        <v>1770</v>
      </c>
    </row>
    <row r="337" spans="1:4" ht="12" customHeight="1" thickBot="1">
      <c r="A337" s="169"/>
      <c r="B337" s="170" t="s">
        <v>1731</v>
      </c>
      <c r="C337" s="171"/>
      <c r="D337" s="251">
        <v>782.6</v>
      </c>
    </row>
    <row r="338" spans="1:4" ht="12" customHeight="1" thickBot="1">
      <c r="A338" s="372"/>
      <c r="B338" s="373"/>
      <c r="C338" s="373"/>
      <c r="D338" s="374"/>
    </row>
    <row r="339" spans="1:4" ht="12" customHeight="1">
      <c r="A339" s="167">
        <v>68</v>
      </c>
      <c r="B339" s="129" t="s">
        <v>1725</v>
      </c>
      <c r="C339" s="164" t="s">
        <v>1726</v>
      </c>
      <c r="D339" s="181" t="s">
        <v>1726</v>
      </c>
    </row>
    <row r="340" spans="1:4" ht="12" customHeight="1">
      <c r="A340" s="167"/>
      <c r="B340" s="111" t="s">
        <v>1727</v>
      </c>
      <c r="C340" s="140"/>
      <c r="D340" s="157" t="s">
        <v>1797</v>
      </c>
    </row>
    <row r="341" spans="1:4" ht="12" customHeight="1">
      <c r="A341" s="167"/>
      <c r="B341" s="111" t="s">
        <v>1729</v>
      </c>
      <c r="C341" s="140"/>
      <c r="D341" s="172" t="s">
        <v>1730</v>
      </c>
    </row>
    <row r="342" spans="1:4" ht="12" customHeight="1" thickBot="1">
      <c r="A342" s="169"/>
      <c r="B342" s="170" t="s">
        <v>1731</v>
      </c>
      <c r="C342" s="171"/>
      <c r="D342" s="173">
        <v>776.9</v>
      </c>
    </row>
    <row r="343" spans="1:4" ht="12" customHeight="1" thickBot="1">
      <c r="A343" s="372"/>
      <c r="B343" s="373"/>
      <c r="C343" s="373"/>
      <c r="D343" s="374"/>
    </row>
    <row r="344" spans="1:4" ht="12" customHeight="1">
      <c r="A344" s="153">
        <v>69</v>
      </c>
      <c r="B344" s="165" t="s">
        <v>1725</v>
      </c>
      <c r="C344" s="166" t="s">
        <v>1726</v>
      </c>
      <c r="D344" s="155" t="s">
        <v>1726</v>
      </c>
    </row>
    <row r="345" spans="1:4" ht="12" customHeight="1">
      <c r="A345" s="167"/>
      <c r="B345" s="111" t="s">
        <v>1727</v>
      </c>
      <c r="C345" s="140"/>
      <c r="D345" s="157" t="s">
        <v>1797</v>
      </c>
    </row>
    <row r="346" spans="1:4" ht="12" customHeight="1">
      <c r="A346" s="167"/>
      <c r="B346" s="111" t="s">
        <v>1729</v>
      </c>
      <c r="C346" s="140"/>
      <c r="D346" s="172" t="s">
        <v>1772</v>
      </c>
    </row>
    <row r="347" spans="1:4" ht="12" customHeight="1" thickBot="1">
      <c r="A347" s="169"/>
      <c r="B347" s="170" t="s">
        <v>1731</v>
      </c>
      <c r="C347" s="171"/>
      <c r="D347" s="173">
        <v>106.7</v>
      </c>
    </row>
    <row r="348" spans="1:4" ht="12" customHeight="1" thickBot="1">
      <c r="A348" s="372"/>
      <c r="B348" s="373"/>
      <c r="C348" s="373"/>
      <c r="D348" s="374"/>
    </row>
    <row r="349" spans="1:4" ht="12" customHeight="1">
      <c r="A349" s="153">
        <v>70</v>
      </c>
      <c r="B349" s="165" t="s">
        <v>1725</v>
      </c>
      <c r="C349" s="166" t="s">
        <v>1726</v>
      </c>
      <c r="D349" s="155" t="s">
        <v>1726</v>
      </c>
    </row>
    <row r="350" spans="1:4" ht="12" customHeight="1">
      <c r="A350" s="167"/>
      <c r="B350" s="111" t="s">
        <v>1727</v>
      </c>
      <c r="C350" s="140"/>
      <c r="D350" s="172" t="s">
        <v>1798</v>
      </c>
    </row>
    <row r="351" spans="1:4" ht="12" customHeight="1">
      <c r="A351" s="167"/>
      <c r="B351" s="111" t="s">
        <v>1729</v>
      </c>
      <c r="C351" s="140"/>
      <c r="D351" s="172" t="s">
        <v>1763</v>
      </c>
    </row>
    <row r="352" spans="1:4" ht="12" customHeight="1" thickBot="1">
      <c r="A352" s="169"/>
      <c r="B352" s="170" t="s">
        <v>1731</v>
      </c>
      <c r="C352" s="171"/>
      <c r="D352" s="173">
        <v>182.1</v>
      </c>
    </row>
    <row r="353" spans="1:4" ht="12" customHeight="1">
      <c r="A353" s="153">
        <v>71</v>
      </c>
      <c r="B353" s="165" t="s">
        <v>1725</v>
      </c>
      <c r="C353" s="166" t="s">
        <v>1726</v>
      </c>
      <c r="D353" s="155" t="s">
        <v>1726</v>
      </c>
    </row>
    <row r="354" spans="1:4" ht="12" customHeight="1">
      <c r="A354" s="167"/>
      <c r="B354" s="111" t="s">
        <v>1727</v>
      </c>
      <c r="C354" s="140"/>
      <c r="D354" s="157" t="s">
        <v>1799</v>
      </c>
    </row>
    <row r="355" spans="1:4" ht="12" customHeight="1">
      <c r="A355" s="167"/>
      <c r="B355" s="111" t="s">
        <v>1729</v>
      </c>
      <c r="C355" s="140"/>
      <c r="D355" s="172" t="s">
        <v>1800</v>
      </c>
    </row>
    <row r="356" spans="1:4" ht="12" customHeight="1" thickBot="1">
      <c r="A356" s="169"/>
      <c r="B356" s="170" t="s">
        <v>1731</v>
      </c>
      <c r="C356" s="171"/>
      <c r="D356" s="173">
        <v>60.7</v>
      </c>
    </row>
    <row r="357" spans="1:4" ht="12" customHeight="1" thickBot="1">
      <c r="A357" s="372"/>
      <c r="B357" s="373"/>
      <c r="C357" s="373"/>
      <c r="D357" s="374"/>
    </row>
    <row r="358" spans="1:4" ht="12" customHeight="1">
      <c r="A358" s="153">
        <v>72</v>
      </c>
      <c r="B358" s="165" t="s">
        <v>1725</v>
      </c>
      <c r="C358" s="166" t="s">
        <v>1726</v>
      </c>
      <c r="D358" s="155" t="s">
        <v>1726</v>
      </c>
    </row>
    <row r="359" spans="1:4" ht="12" customHeight="1">
      <c r="A359" s="167"/>
      <c r="B359" s="111" t="s">
        <v>1727</v>
      </c>
      <c r="C359" s="140"/>
      <c r="D359" s="157" t="s">
        <v>1799</v>
      </c>
    </row>
    <row r="360" spans="1:4" ht="12" customHeight="1">
      <c r="A360" s="167"/>
      <c r="B360" s="111" t="s">
        <v>1729</v>
      </c>
      <c r="C360" s="140"/>
      <c r="D360" s="172" t="s">
        <v>1801</v>
      </c>
    </row>
    <row r="361" spans="1:4" ht="12" customHeight="1" thickBot="1">
      <c r="A361" s="169"/>
      <c r="B361" s="170" t="s">
        <v>1731</v>
      </c>
      <c r="C361" s="171"/>
      <c r="D361" s="173">
        <v>67.6</v>
      </c>
    </row>
    <row r="362" spans="1:4" ht="12" customHeight="1" thickBot="1">
      <c r="A362" s="372"/>
      <c r="B362" s="373"/>
      <c r="C362" s="373"/>
      <c r="D362" s="374"/>
    </row>
    <row r="363" spans="1:6" ht="12" customHeight="1">
      <c r="A363" s="153">
        <v>73</v>
      </c>
      <c r="B363" s="165" t="s">
        <v>1725</v>
      </c>
      <c r="C363" s="166" t="s">
        <v>1726</v>
      </c>
      <c r="D363" s="155" t="s">
        <v>1726</v>
      </c>
      <c r="F363" s="1">
        <v>2</v>
      </c>
    </row>
    <row r="364" spans="1:4" ht="12" customHeight="1">
      <c r="A364" s="167"/>
      <c r="B364" s="111" t="s">
        <v>1727</v>
      </c>
      <c r="C364" s="140"/>
      <c r="D364" s="157" t="s">
        <v>1799</v>
      </c>
    </row>
    <row r="365" spans="1:4" ht="12" customHeight="1">
      <c r="A365" s="167"/>
      <c r="B365" s="111" t="s">
        <v>1729</v>
      </c>
      <c r="C365" s="140"/>
      <c r="D365" s="172" t="s">
        <v>1802</v>
      </c>
    </row>
    <row r="366" spans="1:4" ht="12" customHeight="1" thickBot="1">
      <c r="A366" s="169"/>
      <c r="B366" s="170" t="s">
        <v>1731</v>
      </c>
      <c r="C366" s="171"/>
      <c r="D366" s="173">
        <v>45.6</v>
      </c>
    </row>
    <row r="367" spans="1:4" ht="9.75" customHeight="1" thickBot="1">
      <c r="A367" s="372"/>
      <c r="B367" s="373"/>
      <c r="C367" s="373"/>
      <c r="D367" s="374"/>
    </row>
    <row r="368" spans="1:4" ht="12" customHeight="1">
      <c r="A368" s="153">
        <v>74</v>
      </c>
      <c r="B368" s="165" t="s">
        <v>1725</v>
      </c>
      <c r="C368" s="166" t="s">
        <v>1726</v>
      </c>
      <c r="D368" s="155" t="s">
        <v>1726</v>
      </c>
    </row>
    <row r="369" spans="1:4" ht="12" customHeight="1">
      <c r="A369" s="167"/>
      <c r="B369" s="111" t="s">
        <v>1727</v>
      </c>
      <c r="C369" s="140"/>
      <c r="D369" s="157" t="s">
        <v>1799</v>
      </c>
    </row>
    <row r="370" spans="1:4" ht="12" customHeight="1">
      <c r="A370" s="167"/>
      <c r="B370" s="111" t="s">
        <v>1729</v>
      </c>
      <c r="C370" s="140"/>
      <c r="D370" s="172" t="s">
        <v>1803</v>
      </c>
    </row>
    <row r="371" spans="1:4" ht="12" customHeight="1" thickBot="1">
      <c r="A371" s="169"/>
      <c r="B371" s="170" t="s">
        <v>1731</v>
      </c>
      <c r="C371" s="171"/>
      <c r="D371" s="173">
        <v>1354.7</v>
      </c>
    </row>
    <row r="372" spans="1:4" ht="10.5" customHeight="1" thickBot="1">
      <c r="A372" s="372"/>
      <c r="B372" s="373"/>
      <c r="C372" s="373"/>
      <c r="D372" s="374"/>
    </row>
    <row r="373" spans="1:4" ht="12" customHeight="1">
      <c r="A373" s="153">
        <v>75</v>
      </c>
      <c r="B373" s="165" t="s">
        <v>1725</v>
      </c>
      <c r="C373" s="166" t="s">
        <v>1726</v>
      </c>
      <c r="D373" s="155" t="s">
        <v>1726</v>
      </c>
    </row>
    <row r="374" spans="1:4" ht="12" customHeight="1">
      <c r="A374" s="167"/>
      <c r="B374" s="111" t="s">
        <v>1727</v>
      </c>
      <c r="C374" s="140"/>
      <c r="D374" s="157" t="s">
        <v>1799</v>
      </c>
    </row>
    <row r="375" spans="1:4" ht="12" customHeight="1">
      <c r="A375" s="167"/>
      <c r="B375" s="111" t="s">
        <v>1729</v>
      </c>
      <c r="C375" s="140"/>
      <c r="D375" s="157" t="s">
        <v>1804</v>
      </c>
    </row>
    <row r="376" spans="1:4" ht="12" customHeight="1" thickBot="1">
      <c r="A376" s="169"/>
      <c r="B376" s="170" t="s">
        <v>1731</v>
      </c>
      <c r="C376" s="171"/>
      <c r="D376" s="173">
        <v>96.2</v>
      </c>
    </row>
    <row r="377" spans="1:4" ht="12" customHeight="1" thickBot="1">
      <c r="A377" s="372"/>
      <c r="B377" s="373"/>
      <c r="C377" s="373"/>
      <c r="D377" s="374"/>
    </row>
    <row r="378" spans="1:4" ht="12" customHeight="1">
      <c r="A378" s="153">
        <v>76</v>
      </c>
      <c r="B378" s="165" t="s">
        <v>1725</v>
      </c>
      <c r="C378" s="166" t="s">
        <v>1726</v>
      </c>
      <c r="D378" s="155" t="s">
        <v>1726</v>
      </c>
    </row>
    <row r="379" spans="1:4" ht="12" customHeight="1">
      <c r="A379" s="167"/>
      <c r="B379" s="111" t="s">
        <v>1727</v>
      </c>
      <c r="C379" s="140"/>
      <c r="D379" s="157" t="s">
        <v>1799</v>
      </c>
    </row>
    <row r="380" spans="1:4" ht="12" customHeight="1">
      <c r="A380" s="167"/>
      <c r="B380" s="111" t="s">
        <v>1729</v>
      </c>
      <c r="C380" s="140"/>
      <c r="D380" s="157" t="s">
        <v>1805</v>
      </c>
    </row>
    <row r="381" spans="1:4" ht="12" customHeight="1" thickBot="1">
      <c r="A381" s="169"/>
      <c r="B381" s="170" t="s">
        <v>1731</v>
      </c>
      <c r="C381" s="171"/>
      <c r="D381" s="173">
        <v>99.8</v>
      </c>
    </row>
    <row r="382" spans="1:4" ht="10.5" customHeight="1" thickBot="1">
      <c r="A382" s="372"/>
      <c r="B382" s="373"/>
      <c r="C382" s="373"/>
      <c r="D382" s="374"/>
    </row>
    <row r="383" spans="1:4" ht="12" customHeight="1">
      <c r="A383" s="153">
        <v>77</v>
      </c>
      <c r="B383" s="165" t="s">
        <v>1725</v>
      </c>
      <c r="C383" s="166" t="s">
        <v>1726</v>
      </c>
      <c r="D383" s="155" t="s">
        <v>1726</v>
      </c>
    </row>
    <row r="384" spans="1:4" ht="12" customHeight="1">
      <c r="A384" s="167"/>
      <c r="B384" s="111" t="s">
        <v>1727</v>
      </c>
      <c r="C384" s="140"/>
      <c r="D384" s="157" t="s">
        <v>1799</v>
      </c>
    </row>
    <row r="385" spans="1:4" ht="12" customHeight="1">
      <c r="A385" s="167"/>
      <c r="B385" s="111" t="s">
        <v>1729</v>
      </c>
      <c r="C385" s="140"/>
      <c r="D385" s="157" t="s">
        <v>1806</v>
      </c>
    </row>
    <row r="386" spans="1:4" ht="12" customHeight="1" thickBot="1">
      <c r="A386" s="169"/>
      <c r="B386" s="170" t="s">
        <v>1731</v>
      </c>
      <c r="C386" s="171"/>
      <c r="D386" s="173">
        <v>115.2</v>
      </c>
    </row>
    <row r="387" spans="1:4" ht="9.75" customHeight="1" thickBot="1">
      <c r="A387" s="372"/>
      <c r="B387" s="373"/>
      <c r="C387" s="373"/>
      <c r="D387" s="374"/>
    </row>
    <row r="388" spans="1:4" ht="12" customHeight="1">
      <c r="A388" s="153">
        <v>78</v>
      </c>
      <c r="B388" s="165" t="s">
        <v>1725</v>
      </c>
      <c r="C388" s="166" t="s">
        <v>1726</v>
      </c>
      <c r="D388" s="155" t="s">
        <v>1726</v>
      </c>
    </row>
    <row r="389" spans="1:4" ht="12" customHeight="1">
      <c r="A389" s="167"/>
      <c r="B389" s="111" t="s">
        <v>1727</v>
      </c>
      <c r="C389" s="140"/>
      <c r="D389" s="157" t="s">
        <v>1799</v>
      </c>
    </row>
    <row r="390" spans="1:4" ht="12" customHeight="1">
      <c r="A390" s="167"/>
      <c r="B390" s="111" t="s">
        <v>1729</v>
      </c>
      <c r="C390" s="140"/>
      <c r="D390" s="172" t="s">
        <v>1807</v>
      </c>
    </row>
    <row r="391" spans="1:4" ht="12" customHeight="1" thickBot="1">
      <c r="A391" s="169"/>
      <c r="B391" s="170" t="s">
        <v>1731</v>
      </c>
      <c r="C391" s="171"/>
      <c r="D391" s="173">
        <v>113.7</v>
      </c>
    </row>
    <row r="392" spans="1:4" ht="10.5" customHeight="1" thickBot="1">
      <c r="A392" s="372"/>
      <c r="B392" s="373"/>
      <c r="C392" s="373"/>
      <c r="D392" s="374"/>
    </row>
    <row r="393" spans="1:4" ht="12" customHeight="1">
      <c r="A393" s="153">
        <v>79</v>
      </c>
      <c r="B393" s="165" t="s">
        <v>1725</v>
      </c>
      <c r="C393" s="166" t="s">
        <v>1726</v>
      </c>
      <c r="D393" s="155" t="s">
        <v>1726</v>
      </c>
    </row>
    <row r="394" spans="1:4" ht="12" customHeight="1">
      <c r="A394" s="167"/>
      <c r="B394" s="111" t="s">
        <v>1727</v>
      </c>
      <c r="C394" s="140"/>
      <c r="D394" s="157" t="s">
        <v>1799</v>
      </c>
    </row>
    <row r="395" spans="1:4" ht="12" customHeight="1">
      <c r="A395" s="167"/>
      <c r="B395" s="111" t="s">
        <v>1729</v>
      </c>
      <c r="C395" s="140"/>
      <c r="D395" s="172" t="s">
        <v>1808</v>
      </c>
    </row>
    <row r="396" spans="1:4" ht="12" customHeight="1" thickBot="1">
      <c r="A396" s="169"/>
      <c r="B396" s="170" t="s">
        <v>1731</v>
      </c>
      <c r="C396" s="171"/>
      <c r="D396" s="173">
        <v>2827.3</v>
      </c>
    </row>
    <row r="397" spans="1:4" ht="10.5" customHeight="1" thickBot="1">
      <c r="A397" s="372"/>
      <c r="B397" s="373"/>
      <c r="C397" s="373"/>
      <c r="D397" s="374"/>
    </row>
    <row r="398" spans="1:4" ht="12" customHeight="1">
      <c r="A398" s="153">
        <v>80</v>
      </c>
      <c r="B398" s="165" t="s">
        <v>1725</v>
      </c>
      <c r="C398" s="166" t="s">
        <v>1726</v>
      </c>
      <c r="D398" s="155" t="s">
        <v>1726</v>
      </c>
    </row>
    <row r="399" spans="1:4" ht="12" customHeight="1">
      <c r="A399" s="167"/>
      <c r="B399" s="111" t="s">
        <v>1727</v>
      </c>
      <c r="C399" s="140"/>
      <c r="D399" s="157" t="s">
        <v>1799</v>
      </c>
    </row>
    <row r="400" spans="1:4" ht="12" customHeight="1">
      <c r="A400" s="167"/>
      <c r="B400" s="111" t="s">
        <v>1729</v>
      </c>
      <c r="C400" s="140"/>
      <c r="D400" s="172" t="s">
        <v>1809</v>
      </c>
    </row>
    <row r="401" spans="1:4" ht="12" customHeight="1" thickBot="1">
      <c r="A401" s="169"/>
      <c r="B401" s="170" t="s">
        <v>1731</v>
      </c>
      <c r="C401" s="171"/>
      <c r="D401" s="173">
        <v>394.8</v>
      </c>
    </row>
    <row r="402" spans="1:4" ht="9.75" customHeight="1" thickBot="1">
      <c r="A402" s="372"/>
      <c r="B402" s="373"/>
      <c r="C402" s="373"/>
      <c r="D402" s="374"/>
    </row>
    <row r="403" spans="1:4" ht="12" customHeight="1">
      <c r="A403" s="153">
        <v>81</v>
      </c>
      <c r="B403" s="165" t="s">
        <v>1725</v>
      </c>
      <c r="C403" s="166" t="s">
        <v>1726</v>
      </c>
      <c r="D403" s="155" t="s">
        <v>1726</v>
      </c>
    </row>
    <row r="404" spans="1:4" ht="12" customHeight="1">
      <c r="A404" s="167"/>
      <c r="B404" s="111" t="s">
        <v>1727</v>
      </c>
      <c r="C404" s="140"/>
      <c r="D404" s="157" t="s">
        <v>1799</v>
      </c>
    </row>
    <row r="405" spans="1:4" ht="12" customHeight="1">
      <c r="A405" s="167"/>
      <c r="B405" s="111" t="s">
        <v>1729</v>
      </c>
      <c r="C405" s="140"/>
      <c r="D405" s="172" t="s">
        <v>1810</v>
      </c>
    </row>
    <row r="406" spans="1:4" ht="12" customHeight="1" thickBot="1">
      <c r="A406" s="169"/>
      <c r="B406" s="170" t="s">
        <v>1731</v>
      </c>
      <c r="C406" s="171"/>
      <c r="D406" s="173">
        <v>3204.3</v>
      </c>
    </row>
    <row r="407" spans="1:4" ht="11.25" customHeight="1" thickBot="1">
      <c r="A407" s="372"/>
      <c r="B407" s="373"/>
      <c r="C407" s="373"/>
      <c r="D407" s="374"/>
    </row>
    <row r="408" spans="1:4" ht="12" customHeight="1">
      <c r="A408" s="153">
        <v>82</v>
      </c>
      <c r="B408" s="165" t="s">
        <v>1725</v>
      </c>
      <c r="C408" s="166" t="s">
        <v>1726</v>
      </c>
      <c r="D408" s="155" t="s">
        <v>1726</v>
      </c>
    </row>
    <row r="409" spans="1:4" ht="12" customHeight="1">
      <c r="A409" s="167"/>
      <c r="B409" s="111" t="s">
        <v>1727</v>
      </c>
      <c r="C409" s="140"/>
      <c r="D409" s="157" t="s">
        <v>1799</v>
      </c>
    </row>
    <row r="410" spans="1:4" ht="12" customHeight="1">
      <c r="A410" s="167"/>
      <c r="B410" s="111" t="s">
        <v>1729</v>
      </c>
      <c r="C410" s="140"/>
      <c r="D410" s="172" t="s">
        <v>1811</v>
      </c>
    </row>
    <row r="411" spans="1:4" ht="12" customHeight="1" thickBot="1">
      <c r="A411" s="169"/>
      <c r="B411" s="170" t="s">
        <v>1731</v>
      </c>
      <c r="C411" s="171"/>
      <c r="D411" s="173">
        <v>541.7</v>
      </c>
    </row>
    <row r="412" spans="1:4" ht="10.5" customHeight="1" thickBot="1">
      <c r="A412" s="372"/>
      <c r="B412" s="373"/>
      <c r="C412" s="373"/>
      <c r="D412" s="374"/>
    </row>
    <row r="413" spans="1:4" ht="12" customHeight="1">
      <c r="A413" s="153">
        <v>83</v>
      </c>
      <c r="B413" s="165" t="s">
        <v>1725</v>
      </c>
      <c r="C413" s="166" t="s">
        <v>1726</v>
      </c>
      <c r="D413" s="155" t="s">
        <v>1726</v>
      </c>
    </row>
    <row r="414" spans="1:4" ht="12" customHeight="1">
      <c r="A414" s="167"/>
      <c r="B414" s="111" t="s">
        <v>1727</v>
      </c>
      <c r="C414" s="140"/>
      <c r="D414" s="157" t="s">
        <v>1799</v>
      </c>
    </row>
    <row r="415" spans="1:4" ht="12" customHeight="1">
      <c r="A415" s="167"/>
      <c r="B415" s="111" t="s">
        <v>1729</v>
      </c>
      <c r="C415" s="140"/>
      <c r="D415" s="172" t="s">
        <v>1812</v>
      </c>
    </row>
    <row r="416" spans="1:4" ht="12" customHeight="1" thickBot="1">
      <c r="A416" s="169"/>
      <c r="B416" s="170" t="s">
        <v>1731</v>
      </c>
      <c r="C416" s="171"/>
      <c r="D416" s="173">
        <v>463.4</v>
      </c>
    </row>
    <row r="417" spans="1:4" ht="10.5" customHeight="1" thickBot="1">
      <c r="A417" s="372"/>
      <c r="B417" s="373"/>
      <c r="C417" s="373"/>
      <c r="D417" s="374"/>
    </row>
    <row r="418" spans="1:4" ht="12" customHeight="1">
      <c r="A418" s="153">
        <v>84</v>
      </c>
      <c r="B418" s="165" t="s">
        <v>1725</v>
      </c>
      <c r="C418" s="166" t="s">
        <v>1726</v>
      </c>
      <c r="D418" s="155" t="s">
        <v>1726</v>
      </c>
    </row>
    <row r="419" spans="1:4" ht="12" customHeight="1">
      <c r="A419" s="167"/>
      <c r="B419" s="111" t="s">
        <v>1727</v>
      </c>
      <c r="C419" s="140"/>
      <c r="D419" s="157" t="s">
        <v>1799</v>
      </c>
    </row>
    <row r="420" spans="1:4" ht="12" customHeight="1">
      <c r="A420" s="167"/>
      <c r="B420" s="111" t="s">
        <v>1729</v>
      </c>
      <c r="C420" s="140"/>
      <c r="D420" s="172" t="s">
        <v>1813</v>
      </c>
    </row>
    <row r="421" spans="1:4" ht="12" customHeight="1" thickBot="1">
      <c r="A421" s="169"/>
      <c r="B421" s="170" t="s">
        <v>1731</v>
      </c>
      <c r="C421" s="171"/>
      <c r="D421" s="173">
        <v>402.2</v>
      </c>
    </row>
    <row r="422" spans="1:4" ht="12" customHeight="1" thickBot="1">
      <c r="A422" s="372"/>
      <c r="B422" s="373"/>
      <c r="C422" s="373"/>
      <c r="D422" s="374"/>
    </row>
    <row r="423" spans="1:4" ht="12" customHeight="1">
      <c r="A423" s="153">
        <v>85</v>
      </c>
      <c r="B423" s="165" t="s">
        <v>1725</v>
      </c>
      <c r="C423" s="166" t="s">
        <v>1726</v>
      </c>
      <c r="D423" s="155" t="s">
        <v>1726</v>
      </c>
    </row>
    <row r="424" spans="1:4" ht="12" customHeight="1">
      <c r="A424" s="167"/>
      <c r="B424" s="111" t="s">
        <v>1727</v>
      </c>
      <c r="C424" s="140"/>
      <c r="D424" s="157" t="s">
        <v>1799</v>
      </c>
    </row>
    <row r="425" spans="1:4" ht="12" customHeight="1">
      <c r="A425" s="167"/>
      <c r="B425" s="111" t="s">
        <v>1729</v>
      </c>
      <c r="C425" s="140"/>
      <c r="D425" s="172" t="s">
        <v>1814</v>
      </c>
    </row>
    <row r="426" spans="1:4" ht="12" customHeight="1" thickBot="1">
      <c r="A426" s="169"/>
      <c r="B426" s="170" t="s">
        <v>1731</v>
      </c>
      <c r="C426" s="171"/>
      <c r="D426" s="173">
        <v>465.6</v>
      </c>
    </row>
    <row r="427" spans="1:4" ht="12" customHeight="1" thickBot="1">
      <c r="A427" s="372"/>
      <c r="B427" s="373"/>
      <c r="C427" s="373"/>
      <c r="D427" s="374"/>
    </row>
    <row r="428" spans="1:4" ht="12" customHeight="1">
      <c r="A428" s="153">
        <v>86</v>
      </c>
      <c r="B428" s="165" t="s">
        <v>1725</v>
      </c>
      <c r="C428" s="166" t="s">
        <v>1726</v>
      </c>
      <c r="D428" s="155" t="s">
        <v>1726</v>
      </c>
    </row>
    <row r="429" spans="1:4" ht="12" customHeight="1">
      <c r="A429" s="167"/>
      <c r="B429" s="111" t="s">
        <v>1727</v>
      </c>
      <c r="C429" s="140"/>
      <c r="D429" s="157" t="s">
        <v>1799</v>
      </c>
    </row>
    <row r="430" spans="1:4" ht="12" customHeight="1">
      <c r="A430" s="167"/>
      <c r="B430" s="111" t="s">
        <v>1729</v>
      </c>
      <c r="C430" s="140"/>
      <c r="D430" s="172" t="s">
        <v>1815</v>
      </c>
    </row>
    <row r="431" spans="1:4" ht="12" customHeight="1" thickBot="1">
      <c r="A431" s="169"/>
      <c r="B431" s="170" t="s">
        <v>1731</v>
      </c>
      <c r="C431" s="171"/>
      <c r="D431" s="173">
        <v>325.5</v>
      </c>
    </row>
    <row r="432" spans="1:4" ht="12" customHeight="1" thickBot="1">
      <c r="A432" s="372"/>
      <c r="B432" s="373"/>
      <c r="C432" s="373"/>
      <c r="D432" s="374"/>
    </row>
    <row r="433" spans="1:4" ht="12" customHeight="1">
      <c r="A433" s="153">
        <v>87</v>
      </c>
      <c r="B433" s="165" t="s">
        <v>1725</v>
      </c>
      <c r="C433" s="166" t="s">
        <v>1726</v>
      </c>
      <c r="D433" s="155" t="s">
        <v>1726</v>
      </c>
    </row>
    <row r="434" spans="1:4" ht="12" customHeight="1">
      <c r="A434" s="167"/>
      <c r="B434" s="111" t="s">
        <v>1727</v>
      </c>
      <c r="C434" s="140"/>
      <c r="D434" s="157" t="s">
        <v>1799</v>
      </c>
    </row>
    <row r="435" spans="1:4" ht="12" customHeight="1">
      <c r="A435" s="167"/>
      <c r="B435" s="111" t="s">
        <v>1729</v>
      </c>
      <c r="C435" s="140"/>
      <c r="D435" s="172" t="s">
        <v>1816</v>
      </c>
    </row>
    <row r="436" spans="1:4" ht="12" customHeight="1" thickBot="1">
      <c r="A436" s="169"/>
      <c r="B436" s="170" t="s">
        <v>1731</v>
      </c>
      <c r="C436" s="171"/>
      <c r="D436" s="173">
        <v>470.3</v>
      </c>
    </row>
    <row r="437" spans="1:4" ht="12" customHeight="1" thickBot="1">
      <c r="A437" s="372"/>
      <c r="B437" s="373"/>
      <c r="C437" s="373"/>
      <c r="D437" s="374"/>
    </row>
    <row r="438" spans="1:4" ht="12" customHeight="1">
      <c r="A438" s="153">
        <v>88</v>
      </c>
      <c r="B438" s="165" t="s">
        <v>1725</v>
      </c>
      <c r="C438" s="166" t="s">
        <v>1726</v>
      </c>
      <c r="D438" s="155" t="s">
        <v>1726</v>
      </c>
    </row>
    <row r="439" spans="1:4" ht="12" customHeight="1">
      <c r="A439" s="167"/>
      <c r="B439" s="111" t="s">
        <v>1727</v>
      </c>
      <c r="C439" s="140"/>
      <c r="D439" s="157" t="s">
        <v>1799</v>
      </c>
    </row>
    <row r="440" spans="1:4" ht="12" customHeight="1">
      <c r="A440" s="167"/>
      <c r="B440" s="111" t="s">
        <v>1729</v>
      </c>
      <c r="C440" s="140"/>
      <c r="D440" s="172" t="s">
        <v>1817</v>
      </c>
    </row>
    <row r="441" spans="1:4" ht="12" customHeight="1" thickBot="1">
      <c r="A441" s="169"/>
      <c r="B441" s="170" t="s">
        <v>1731</v>
      </c>
      <c r="C441" s="171"/>
      <c r="D441" s="173">
        <v>860.2</v>
      </c>
    </row>
    <row r="442" spans="1:4" ht="12" customHeight="1">
      <c r="A442" s="153">
        <v>89</v>
      </c>
      <c r="B442" s="165" t="s">
        <v>1725</v>
      </c>
      <c r="C442" s="166" t="s">
        <v>1726</v>
      </c>
      <c r="D442" s="155" t="s">
        <v>1726</v>
      </c>
    </row>
    <row r="443" spans="1:4" ht="12" customHeight="1">
      <c r="A443" s="167"/>
      <c r="B443" s="111" t="s">
        <v>1727</v>
      </c>
      <c r="C443" s="140"/>
      <c r="D443" s="157" t="s">
        <v>1799</v>
      </c>
    </row>
    <row r="444" spans="1:4" ht="12" customHeight="1">
      <c r="A444" s="167"/>
      <c r="B444" s="111" t="s">
        <v>1729</v>
      </c>
      <c r="C444" s="140"/>
      <c r="D444" s="172" t="s">
        <v>1818</v>
      </c>
    </row>
    <row r="445" spans="1:4" ht="12" customHeight="1" thickBot="1">
      <c r="A445" s="169"/>
      <c r="B445" s="170" t="s">
        <v>1731</v>
      </c>
      <c r="C445" s="171"/>
      <c r="D445" s="173">
        <v>819</v>
      </c>
    </row>
    <row r="446" spans="1:4" ht="10.5" customHeight="1" thickBot="1">
      <c r="A446" s="372"/>
      <c r="B446" s="373"/>
      <c r="C446" s="373"/>
      <c r="D446" s="374"/>
    </row>
    <row r="447" spans="1:4" ht="12" customHeight="1">
      <c r="A447" s="153">
        <v>90</v>
      </c>
      <c r="B447" s="165" t="s">
        <v>1725</v>
      </c>
      <c r="C447" s="166" t="s">
        <v>1726</v>
      </c>
      <c r="D447" s="155" t="s">
        <v>1726</v>
      </c>
    </row>
    <row r="448" spans="1:4" ht="12" customHeight="1">
      <c r="A448" s="167"/>
      <c r="B448" s="111" t="s">
        <v>1727</v>
      </c>
      <c r="C448" s="140"/>
      <c r="D448" s="157" t="s">
        <v>1799</v>
      </c>
    </row>
    <row r="449" spans="1:4" ht="12" customHeight="1">
      <c r="A449" s="167"/>
      <c r="B449" s="111" t="s">
        <v>1729</v>
      </c>
      <c r="C449" s="140"/>
      <c r="D449" s="172" t="s">
        <v>1819</v>
      </c>
    </row>
    <row r="450" spans="1:4" ht="12" customHeight="1" thickBot="1">
      <c r="A450" s="169"/>
      <c r="B450" s="170" t="s">
        <v>1731</v>
      </c>
      <c r="C450" s="171"/>
      <c r="D450" s="173">
        <v>450.9</v>
      </c>
    </row>
    <row r="451" spans="1:4" ht="10.5" customHeight="1" thickBot="1">
      <c r="A451" s="372"/>
      <c r="B451" s="373"/>
      <c r="C451" s="373"/>
      <c r="D451" s="374"/>
    </row>
    <row r="452" spans="1:4" ht="12" customHeight="1">
      <c r="A452" s="153">
        <v>91</v>
      </c>
      <c r="B452" s="165" t="s">
        <v>1725</v>
      </c>
      <c r="C452" s="166" t="s">
        <v>1726</v>
      </c>
      <c r="D452" s="155" t="s">
        <v>1726</v>
      </c>
    </row>
    <row r="453" spans="1:4" ht="12" customHeight="1">
      <c r="A453" s="167"/>
      <c r="B453" s="111" t="s">
        <v>1727</v>
      </c>
      <c r="C453" s="140"/>
      <c r="D453" s="157" t="s">
        <v>1799</v>
      </c>
    </row>
    <row r="454" spans="1:4" ht="12" customHeight="1">
      <c r="A454" s="167"/>
      <c r="B454" s="111" t="s">
        <v>1729</v>
      </c>
      <c r="C454" s="140"/>
      <c r="D454" s="172" t="s">
        <v>1820</v>
      </c>
    </row>
    <row r="455" spans="1:4" ht="12" customHeight="1" thickBot="1">
      <c r="A455" s="169"/>
      <c r="B455" s="170" t="s">
        <v>1731</v>
      </c>
      <c r="C455" s="171"/>
      <c r="D455" s="173">
        <v>468</v>
      </c>
    </row>
    <row r="456" spans="1:4" ht="9.75" customHeight="1" thickBot="1">
      <c r="A456" s="372"/>
      <c r="B456" s="373"/>
      <c r="C456" s="373"/>
      <c r="D456" s="374"/>
    </row>
    <row r="457" spans="1:4" ht="12" customHeight="1">
      <c r="A457" s="153">
        <v>92</v>
      </c>
      <c r="B457" s="165" t="s">
        <v>1725</v>
      </c>
      <c r="C457" s="166" t="s">
        <v>1726</v>
      </c>
      <c r="D457" s="155" t="s">
        <v>1726</v>
      </c>
    </row>
    <row r="458" spans="1:4" ht="12" customHeight="1">
      <c r="A458" s="167"/>
      <c r="B458" s="111" t="s">
        <v>1727</v>
      </c>
      <c r="C458" s="140"/>
      <c r="D458" s="157" t="s">
        <v>1799</v>
      </c>
    </row>
    <row r="459" spans="1:4" ht="12" customHeight="1">
      <c r="A459" s="167"/>
      <c r="B459" s="111" t="s">
        <v>1729</v>
      </c>
      <c r="C459" s="140"/>
      <c r="D459" s="172" t="s">
        <v>1821</v>
      </c>
    </row>
    <row r="460" spans="1:4" ht="12" customHeight="1" thickBot="1">
      <c r="A460" s="175"/>
      <c r="B460" s="130" t="s">
        <v>1731</v>
      </c>
      <c r="C460" s="177"/>
      <c r="D460" s="178">
        <v>1336.7</v>
      </c>
    </row>
    <row r="461" spans="1:4" ht="10.5" customHeight="1" thickBot="1">
      <c r="A461" s="372"/>
      <c r="B461" s="373"/>
      <c r="C461" s="373"/>
      <c r="D461" s="374"/>
    </row>
    <row r="462" spans="1:4" ht="12" customHeight="1">
      <c r="A462" s="254">
        <v>93</v>
      </c>
      <c r="B462" s="288" t="s">
        <v>1725</v>
      </c>
      <c r="C462" s="177"/>
      <c r="D462" s="181" t="s">
        <v>1726</v>
      </c>
    </row>
    <row r="463" spans="1:4" ht="12" customHeight="1">
      <c r="A463" s="180"/>
      <c r="B463" s="179" t="s">
        <v>1727</v>
      </c>
      <c r="C463" s="177"/>
      <c r="D463" s="157" t="s">
        <v>1799</v>
      </c>
    </row>
    <row r="464" spans="1:4" ht="12" customHeight="1">
      <c r="A464" s="180"/>
      <c r="B464" s="179" t="s">
        <v>1729</v>
      </c>
      <c r="C464" s="177"/>
      <c r="D464" s="172" t="s">
        <v>2127</v>
      </c>
    </row>
    <row r="465" spans="1:4" ht="12" customHeight="1" thickBot="1">
      <c r="A465" s="289"/>
      <c r="B465" s="290" t="s">
        <v>1731</v>
      </c>
      <c r="C465" s="177"/>
      <c r="D465" s="178">
        <v>557.39</v>
      </c>
    </row>
    <row r="466" spans="1:4" ht="9.75" customHeight="1" thickBot="1">
      <c r="A466" s="372"/>
      <c r="B466" s="373"/>
      <c r="C466" s="373"/>
      <c r="D466" s="374"/>
    </row>
    <row r="467" spans="1:4" ht="12" customHeight="1">
      <c r="A467" s="254">
        <v>94</v>
      </c>
      <c r="B467" s="288" t="s">
        <v>1725</v>
      </c>
      <c r="C467" s="177"/>
      <c r="D467" s="181" t="s">
        <v>1726</v>
      </c>
    </row>
    <row r="468" spans="1:4" ht="12" customHeight="1">
      <c r="A468" s="180"/>
      <c r="B468" s="179" t="s">
        <v>1727</v>
      </c>
      <c r="C468" s="177"/>
      <c r="D468" s="157" t="s">
        <v>1799</v>
      </c>
    </row>
    <row r="469" spans="1:4" ht="12" customHeight="1">
      <c r="A469" s="180"/>
      <c r="B469" s="179" t="s">
        <v>1729</v>
      </c>
      <c r="C469" s="177"/>
      <c r="D469" s="172" t="s">
        <v>2128</v>
      </c>
    </row>
    <row r="470" spans="1:4" ht="12" customHeight="1" thickBot="1">
      <c r="A470" s="289"/>
      <c r="B470" s="290" t="s">
        <v>1731</v>
      </c>
      <c r="C470" s="177"/>
      <c r="D470" s="178">
        <v>559</v>
      </c>
    </row>
    <row r="471" spans="1:4" ht="10.5" customHeight="1" thickBot="1">
      <c r="A471" s="372"/>
      <c r="B471" s="373"/>
      <c r="C471" s="373"/>
      <c r="D471" s="374"/>
    </row>
    <row r="472" spans="1:4" ht="12" customHeight="1">
      <c r="A472" s="254">
        <v>95</v>
      </c>
      <c r="B472" s="288" t="s">
        <v>1725</v>
      </c>
      <c r="C472" s="177"/>
      <c r="D472" s="181" t="s">
        <v>1726</v>
      </c>
    </row>
    <row r="473" spans="1:4" ht="12" customHeight="1">
      <c r="A473" s="180"/>
      <c r="B473" s="179" t="s">
        <v>1727</v>
      </c>
      <c r="C473" s="177"/>
      <c r="D473" s="157" t="s">
        <v>1799</v>
      </c>
    </row>
    <row r="474" spans="1:4" ht="12" customHeight="1">
      <c r="A474" s="180"/>
      <c r="B474" s="179" t="s">
        <v>1729</v>
      </c>
      <c r="C474" s="177"/>
      <c r="D474" s="172" t="s">
        <v>2129</v>
      </c>
    </row>
    <row r="475" spans="1:4" ht="12" customHeight="1" thickBot="1">
      <c r="A475" s="175"/>
      <c r="B475" s="130" t="s">
        <v>1731</v>
      </c>
      <c r="C475" s="177"/>
      <c r="D475" s="178">
        <v>170.5</v>
      </c>
    </row>
    <row r="476" spans="1:4" ht="12" customHeight="1" thickBot="1">
      <c r="A476" s="372"/>
      <c r="B476" s="373"/>
      <c r="C476" s="373"/>
      <c r="D476" s="374"/>
    </row>
    <row r="477" spans="1:4" ht="12" customHeight="1">
      <c r="A477" s="167">
        <v>96</v>
      </c>
      <c r="B477" s="129" t="s">
        <v>1725</v>
      </c>
      <c r="C477" s="164" t="s">
        <v>1726</v>
      </c>
      <c r="D477" s="181" t="s">
        <v>1726</v>
      </c>
    </row>
    <row r="478" spans="1:4" ht="12" customHeight="1">
      <c r="A478" s="167"/>
      <c r="B478" s="111" t="s">
        <v>1727</v>
      </c>
      <c r="C478" s="140"/>
      <c r="D478" s="157" t="s">
        <v>1799</v>
      </c>
    </row>
    <row r="479" spans="1:4" ht="12" customHeight="1">
      <c r="A479" s="167"/>
      <c r="B479" s="111" t="s">
        <v>1729</v>
      </c>
      <c r="C479" s="140"/>
      <c r="D479" s="172" t="s">
        <v>1822</v>
      </c>
    </row>
    <row r="480" spans="1:4" ht="12" customHeight="1" thickBot="1">
      <c r="A480" s="169"/>
      <c r="B480" s="170" t="s">
        <v>1731</v>
      </c>
      <c r="C480" s="171"/>
      <c r="D480" s="173">
        <v>819.7</v>
      </c>
    </row>
    <row r="481" spans="1:4" ht="10.5" customHeight="1" thickBot="1">
      <c r="A481" s="372"/>
      <c r="B481" s="373"/>
      <c r="C481" s="373"/>
      <c r="D481" s="374"/>
    </row>
    <row r="482" spans="1:4" ht="12" customHeight="1">
      <c r="A482" s="153">
        <v>97</v>
      </c>
      <c r="B482" s="165" t="s">
        <v>1725</v>
      </c>
      <c r="C482" s="166" t="s">
        <v>1726</v>
      </c>
      <c r="D482" s="155" t="s">
        <v>1726</v>
      </c>
    </row>
    <row r="483" spans="1:4" ht="12" customHeight="1">
      <c r="A483" s="167"/>
      <c r="B483" s="111" t="s">
        <v>1727</v>
      </c>
      <c r="C483" s="140"/>
      <c r="D483" s="157" t="s">
        <v>1799</v>
      </c>
    </row>
    <row r="484" spans="1:4" ht="12" customHeight="1">
      <c r="A484" s="167"/>
      <c r="B484" s="111" t="s">
        <v>1729</v>
      </c>
      <c r="C484" s="140"/>
      <c r="D484" s="172" t="s">
        <v>1823</v>
      </c>
    </row>
    <row r="485" spans="1:4" ht="12" customHeight="1" thickBot="1">
      <c r="A485" s="169"/>
      <c r="B485" s="170" t="s">
        <v>1731</v>
      </c>
      <c r="C485" s="171"/>
      <c r="D485" s="173">
        <v>462.6</v>
      </c>
    </row>
    <row r="486" spans="1:4" ht="9.75" customHeight="1" thickBot="1">
      <c r="A486" s="372"/>
      <c r="B486" s="373"/>
      <c r="C486" s="373"/>
      <c r="D486" s="374"/>
    </row>
    <row r="487" spans="1:4" ht="12" customHeight="1">
      <c r="A487" s="167">
        <v>98</v>
      </c>
      <c r="B487" s="129" t="s">
        <v>1725</v>
      </c>
      <c r="C487" s="164" t="s">
        <v>1726</v>
      </c>
      <c r="D487" s="181" t="s">
        <v>1726</v>
      </c>
    </row>
    <row r="488" spans="1:4" ht="12" customHeight="1">
      <c r="A488" s="167"/>
      <c r="B488" s="111" t="s">
        <v>1727</v>
      </c>
      <c r="C488" s="140"/>
      <c r="D488" s="157" t="s">
        <v>1799</v>
      </c>
    </row>
    <row r="489" spans="1:4" ht="12" customHeight="1">
      <c r="A489" s="167"/>
      <c r="B489" s="111" t="s">
        <v>1729</v>
      </c>
      <c r="C489" s="140"/>
      <c r="D489" s="172" t="s">
        <v>1824</v>
      </c>
    </row>
    <row r="490" spans="1:4" ht="12" customHeight="1" thickBot="1">
      <c r="A490" s="169"/>
      <c r="B490" s="170" t="s">
        <v>1731</v>
      </c>
      <c r="C490" s="171"/>
      <c r="D490" s="173">
        <v>836.1</v>
      </c>
    </row>
    <row r="491" spans="1:4" ht="9.75" customHeight="1" thickBot="1">
      <c r="A491" s="372"/>
      <c r="B491" s="373"/>
      <c r="C491" s="373"/>
      <c r="D491" s="374"/>
    </row>
    <row r="492" spans="1:4" ht="12" customHeight="1">
      <c r="A492" s="153">
        <v>99</v>
      </c>
      <c r="B492" s="165" t="s">
        <v>1725</v>
      </c>
      <c r="C492" s="166" t="s">
        <v>1726</v>
      </c>
      <c r="D492" s="155" t="s">
        <v>1726</v>
      </c>
    </row>
    <row r="493" spans="1:4" ht="12" customHeight="1">
      <c r="A493" s="167"/>
      <c r="B493" s="111" t="s">
        <v>1727</v>
      </c>
      <c r="C493" s="140"/>
      <c r="D493" s="157" t="s">
        <v>1799</v>
      </c>
    </row>
    <row r="494" spans="1:4" ht="12" customHeight="1">
      <c r="A494" s="167"/>
      <c r="B494" s="111" t="s">
        <v>1729</v>
      </c>
      <c r="C494" s="140"/>
      <c r="D494" s="172" t="s">
        <v>1825</v>
      </c>
    </row>
    <row r="495" spans="1:4" ht="12" customHeight="1" thickBot="1">
      <c r="A495" s="175"/>
      <c r="B495" s="130" t="s">
        <v>1731</v>
      </c>
      <c r="C495" s="177"/>
      <c r="D495" s="178">
        <v>467.4</v>
      </c>
    </row>
    <row r="496" spans="1:4" ht="9.75" customHeight="1" thickBot="1">
      <c r="A496" s="372"/>
      <c r="B496" s="373"/>
      <c r="C496" s="373"/>
      <c r="D496" s="374"/>
    </row>
    <row r="497" spans="1:4" ht="12" customHeight="1">
      <c r="A497" s="153">
        <v>100</v>
      </c>
      <c r="B497" s="165" t="s">
        <v>1725</v>
      </c>
      <c r="C497" s="166" t="s">
        <v>1726</v>
      </c>
      <c r="D497" s="155" t="s">
        <v>1726</v>
      </c>
    </row>
    <row r="498" spans="1:4" ht="12" customHeight="1">
      <c r="A498" s="167"/>
      <c r="B498" s="111" t="s">
        <v>1727</v>
      </c>
      <c r="C498" s="140"/>
      <c r="D498" s="157" t="s">
        <v>1799</v>
      </c>
    </row>
    <row r="499" spans="1:4" ht="12" customHeight="1">
      <c r="A499" s="167"/>
      <c r="B499" s="111" t="s">
        <v>1729</v>
      </c>
      <c r="C499" s="140"/>
      <c r="D499" s="172" t="s">
        <v>1826</v>
      </c>
    </row>
    <row r="500" spans="1:4" ht="12" customHeight="1" thickBot="1">
      <c r="A500" s="169"/>
      <c r="B500" s="170" t="s">
        <v>1731</v>
      </c>
      <c r="C500" s="171"/>
      <c r="D500" s="173">
        <v>559.4</v>
      </c>
    </row>
    <row r="501" spans="1:4" ht="12" customHeight="1" thickBot="1">
      <c r="A501" s="372"/>
      <c r="B501" s="373"/>
      <c r="C501" s="373"/>
      <c r="D501" s="374"/>
    </row>
    <row r="502" spans="1:4" ht="12" customHeight="1">
      <c r="A502" s="167">
        <v>101</v>
      </c>
      <c r="B502" s="129" t="s">
        <v>1725</v>
      </c>
      <c r="C502" s="164" t="s">
        <v>1726</v>
      </c>
      <c r="D502" s="181" t="s">
        <v>1726</v>
      </c>
    </row>
    <row r="503" spans="1:4" ht="12" customHeight="1">
      <c r="A503" s="167"/>
      <c r="B503" s="111" t="s">
        <v>1727</v>
      </c>
      <c r="C503" s="140"/>
      <c r="D503" s="157" t="s">
        <v>1799</v>
      </c>
    </row>
    <row r="504" spans="1:4" ht="12" customHeight="1">
      <c r="A504" s="167"/>
      <c r="B504" s="111" t="s">
        <v>1729</v>
      </c>
      <c r="C504" s="140"/>
      <c r="D504" s="172" t="s">
        <v>1827</v>
      </c>
    </row>
    <row r="505" spans="1:4" ht="12" customHeight="1" thickBot="1">
      <c r="A505" s="175"/>
      <c r="B505" s="130" t="s">
        <v>1731</v>
      </c>
      <c r="C505" s="177"/>
      <c r="D505" s="178">
        <v>439.1</v>
      </c>
    </row>
    <row r="506" spans="1:4" ht="12" customHeight="1" thickBot="1">
      <c r="A506" s="372"/>
      <c r="B506" s="373"/>
      <c r="C506" s="373"/>
      <c r="D506" s="374"/>
    </row>
    <row r="507" spans="1:4" ht="12" customHeight="1">
      <c r="A507" s="153">
        <v>102</v>
      </c>
      <c r="B507" s="165" t="s">
        <v>1725</v>
      </c>
      <c r="C507" s="166" t="s">
        <v>1726</v>
      </c>
      <c r="D507" s="155" t="s">
        <v>1726</v>
      </c>
    </row>
    <row r="508" spans="1:4" ht="12" customHeight="1">
      <c r="A508" s="167"/>
      <c r="B508" s="111" t="s">
        <v>1727</v>
      </c>
      <c r="C508" s="140"/>
      <c r="D508" s="157" t="s">
        <v>1799</v>
      </c>
    </row>
    <row r="509" spans="1:4" ht="12" customHeight="1">
      <c r="A509" s="167"/>
      <c r="B509" s="111" t="s">
        <v>1729</v>
      </c>
      <c r="C509" s="140"/>
      <c r="D509" s="172" t="s">
        <v>1828</v>
      </c>
    </row>
    <row r="510" spans="1:4" ht="12" customHeight="1" thickBot="1">
      <c r="A510" s="169"/>
      <c r="B510" s="170" t="s">
        <v>1731</v>
      </c>
      <c r="C510" s="171"/>
      <c r="D510" s="173">
        <v>411.4</v>
      </c>
    </row>
    <row r="511" spans="1:4" ht="12" customHeight="1" thickBot="1">
      <c r="A511" s="372"/>
      <c r="B511" s="373"/>
      <c r="C511" s="373"/>
      <c r="D511" s="374"/>
    </row>
    <row r="512" spans="1:4" ht="12" customHeight="1">
      <c r="A512" s="167">
        <v>103</v>
      </c>
      <c r="B512" s="129" t="s">
        <v>1725</v>
      </c>
      <c r="C512" s="164" t="s">
        <v>1726</v>
      </c>
      <c r="D512" s="181" t="s">
        <v>1726</v>
      </c>
    </row>
    <row r="513" spans="1:4" ht="12" customHeight="1">
      <c r="A513" s="167"/>
      <c r="B513" s="111" t="s">
        <v>1727</v>
      </c>
      <c r="C513" s="140"/>
      <c r="D513" s="157" t="s">
        <v>1799</v>
      </c>
    </row>
    <row r="514" spans="1:4" ht="12" customHeight="1">
      <c r="A514" s="167"/>
      <c r="B514" s="111" t="s">
        <v>1729</v>
      </c>
      <c r="C514" s="140"/>
      <c r="D514" s="172" t="s">
        <v>1829</v>
      </c>
    </row>
    <row r="515" spans="1:4" ht="12" customHeight="1" thickBot="1">
      <c r="A515" s="169"/>
      <c r="B515" s="170" t="s">
        <v>1731</v>
      </c>
      <c r="C515" s="171"/>
      <c r="D515" s="173">
        <v>467.8</v>
      </c>
    </row>
    <row r="516" spans="1:4" ht="11.25" customHeight="1" thickBot="1">
      <c r="A516" s="372"/>
      <c r="B516" s="373"/>
      <c r="C516" s="373"/>
      <c r="D516" s="374"/>
    </row>
    <row r="517" spans="1:4" ht="12" customHeight="1">
      <c r="A517" s="85">
        <v>104</v>
      </c>
      <c r="B517" s="129" t="s">
        <v>1725</v>
      </c>
      <c r="C517" s="164" t="s">
        <v>1726</v>
      </c>
      <c r="D517" s="115" t="s">
        <v>1726</v>
      </c>
    </row>
    <row r="518" spans="1:4" ht="12" customHeight="1">
      <c r="A518" s="85"/>
      <c r="B518" s="111" t="s">
        <v>1727</v>
      </c>
      <c r="C518" s="140"/>
      <c r="D518" s="9" t="s">
        <v>1799</v>
      </c>
    </row>
    <row r="519" spans="1:4" ht="12" customHeight="1">
      <c r="A519" s="85"/>
      <c r="B519" s="111" t="s">
        <v>1729</v>
      </c>
      <c r="C519" s="140"/>
      <c r="D519" s="79" t="s">
        <v>1830</v>
      </c>
    </row>
    <row r="520" spans="1:4" ht="12" customHeight="1" thickBot="1">
      <c r="A520" s="150"/>
      <c r="B520" s="130" t="s">
        <v>1731</v>
      </c>
      <c r="C520" s="177"/>
      <c r="D520" s="184">
        <v>868.2</v>
      </c>
    </row>
    <row r="521" spans="1:4" ht="11.25" customHeight="1" thickBot="1">
      <c r="A521" s="372"/>
      <c r="B521" s="373"/>
      <c r="C521" s="373"/>
      <c r="D521" s="374"/>
    </row>
    <row r="522" spans="1:4" ht="12" customHeight="1">
      <c r="A522" s="153">
        <v>105</v>
      </c>
      <c r="B522" s="165" t="s">
        <v>1725</v>
      </c>
      <c r="C522" s="166" t="s">
        <v>1726</v>
      </c>
      <c r="D522" s="155" t="s">
        <v>1726</v>
      </c>
    </row>
    <row r="523" spans="1:4" ht="12" customHeight="1">
      <c r="A523" s="167"/>
      <c r="B523" s="111" t="s">
        <v>1727</v>
      </c>
      <c r="C523" s="140"/>
      <c r="D523" s="157" t="s">
        <v>1799</v>
      </c>
    </row>
    <row r="524" spans="1:4" ht="12" customHeight="1">
      <c r="A524" s="167"/>
      <c r="B524" s="111" t="s">
        <v>1729</v>
      </c>
      <c r="C524" s="140"/>
      <c r="D524" s="172" t="s">
        <v>1831</v>
      </c>
    </row>
    <row r="525" spans="1:4" ht="12" customHeight="1" thickBot="1">
      <c r="A525" s="169"/>
      <c r="B525" s="170" t="s">
        <v>1731</v>
      </c>
      <c r="C525" s="171"/>
      <c r="D525" s="173">
        <v>351</v>
      </c>
    </row>
    <row r="526" spans="1:4" ht="9.75" customHeight="1" thickBot="1">
      <c r="A526" s="372"/>
      <c r="B526" s="373"/>
      <c r="C526" s="373"/>
      <c r="D526" s="374"/>
    </row>
    <row r="527" spans="1:4" ht="12" customHeight="1">
      <c r="A527" s="153">
        <v>106</v>
      </c>
      <c r="B527" s="165" t="s">
        <v>1725</v>
      </c>
      <c r="C527" s="166" t="s">
        <v>1726</v>
      </c>
      <c r="D527" s="155" t="s">
        <v>1726</v>
      </c>
    </row>
    <row r="528" spans="1:4" ht="12" customHeight="1">
      <c r="A528" s="167"/>
      <c r="B528" s="111" t="s">
        <v>1727</v>
      </c>
      <c r="C528" s="140"/>
      <c r="D528" s="157" t="s">
        <v>1799</v>
      </c>
    </row>
    <row r="529" spans="1:4" ht="12" customHeight="1">
      <c r="A529" s="167"/>
      <c r="B529" s="111" t="s">
        <v>1729</v>
      </c>
      <c r="C529" s="140"/>
      <c r="D529" s="172" t="s">
        <v>1832</v>
      </c>
    </row>
    <row r="530" spans="1:4" ht="12" customHeight="1" thickBot="1">
      <c r="A530" s="169"/>
      <c r="B530" s="170" t="s">
        <v>1731</v>
      </c>
      <c r="C530" s="171"/>
      <c r="D530" s="173">
        <v>322.5</v>
      </c>
    </row>
    <row r="531" spans="1:4" ht="9.75" customHeight="1" thickBot="1">
      <c r="A531" s="372"/>
      <c r="B531" s="373"/>
      <c r="C531" s="373"/>
      <c r="D531" s="374"/>
    </row>
    <row r="532" spans="1:4" ht="12" customHeight="1">
      <c r="A532" s="153">
        <v>107</v>
      </c>
      <c r="B532" s="165" t="s">
        <v>1725</v>
      </c>
      <c r="C532" s="166" t="s">
        <v>1726</v>
      </c>
      <c r="D532" s="155" t="s">
        <v>1726</v>
      </c>
    </row>
    <row r="533" spans="1:4" ht="12" customHeight="1">
      <c r="A533" s="167"/>
      <c r="B533" s="111" t="s">
        <v>1727</v>
      </c>
      <c r="C533" s="140"/>
      <c r="D533" s="157" t="s">
        <v>1799</v>
      </c>
    </row>
    <row r="534" spans="1:4" ht="12" customHeight="1">
      <c r="A534" s="167"/>
      <c r="B534" s="111" t="s">
        <v>1729</v>
      </c>
      <c r="C534" s="140"/>
      <c r="D534" s="172" t="s">
        <v>1833</v>
      </c>
    </row>
    <row r="535" spans="1:4" ht="12" customHeight="1" thickBot="1">
      <c r="A535" s="169"/>
      <c r="B535" s="170" t="s">
        <v>1731</v>
      </c>
      <c r="C535" s="171"/>
      <c r="D535" s="173">
        <v>471.8</v>
      </c>
    </row>
    <row r="536" spans="1:4" ht="10.5" customHeight="1" thickBot="1">
      <c r="A536" s="372"/>
      <c r="B536" s="373"/>
      <c r="C536" s="373"/>
      <c r="D536" s="374"/>
    </row>
    <row r="537" spans="1:4" ht="12" customHeight="1">
      <c r="A537" s="153">
        <v>108</v>
      </c>
      <c r="B537" s="165" t="s">
        <v>1725</v>
      </c>
      <c r="C537" s="166" t="s">
        <v>1726</v>
      </c>
      <c r="D537" s="155" t="s">
        <v>1726</v>
      </c>
    </row>
    <row r="538" spans="1:4" ht="12" customHeight="1">
      <c r="A538" s="167"/>
      <c r="B538" s="111" t="s">
        <v>1727</v>
      </c>
      <c r="C538" s="140"/>
      <c r="D538" s="157" t="s">
        <v>1799</v>
      </c>
    </row>
    <row r="539" spans="1:4" ht="12" customHeight="1">
      <c r="A539" s="167"/>
      <c r="B539" s="111" t="s">
        <v>1729</v>
      </c>
      <c r="C539" s="140"/>
      <c r="D539" s="172" t="s">
        <v>1834</v>
      </c>
    </row>
    <row r="540" spans="1:4" ht="12" customHeight="1" thickBot="1">
      <c r="A540" s="169"/>
      <c r="B540" s="170" t="s">
        <v>1731</v>
      </c>
      <c r="C540" s="171"/>
      <c r="D540" s="173">
        <v>842.6</v>
      </c>
    </row>
    <row r="541" spans="1:4" ht="12" customHeight="1" thickBot="1">
      <c r="A541" s="372"/>
      <c r="B541" s="373"/>
      <c r="C541" s="373"/>
      <c r="D541" s="374"/>
    </row>
    <row r="542" spans="1:4" ht="12" customHeight="1">
      <c r="A542" s="153">
        <v>109</v>
      </c>
      <c r="B542" s="165" t="s">
        <v>1725</v>
      </c>
      <c r="C542" s="166" t="s">
        <v>1726</v>
      </c>
      <c r="D542" s="155" t="s">
        <v>1726</v>
      </c>
    </row>
    <row r="543" spans="1:4" ht="12" customHeight="1">
      <c r="A543" s="167"/>
      <c r="B543" s="111" t="s">
        <v>1727</v>
      </c>
      <c r="C543" s="140"/>
      <c r="D543" s="157" t="s">
        <v>1799</v>
      </c>
    </row>
    <row r="544" spans="1:4" ht="12" customHeight="1">
      <c r="A544" s="167"/>
      <c r="B544" s="111" t="s">
        <v>1729</v>
      </c>
      <c r="C544" s="140"/>
      <c r="D544" s="172" t="s">
        <v>1835</v>
      </c>
    </row>
    <row r="545" spans="1:4" ht="12" customHeight="1" thickBot="1">
      <c r="A545" s="169"/>
      <c r="B545" s="170" t="s">
        <v>1731</v>
      </c>
      <c r="C545" s="171"/>
      <c r="D545" s="173">
        <v>833.3</v>
      </c>
    </row>
    <row r="546" spans="1:4" ht="10.5" customHeight="1" thickBot="1">
      <c r="A546" s="372"/>
      <c r="B546" s="373"/>
      <c r="C546" s="373"/>
      <c r="D546" s="374"/>
    </row>
    <row r="547" spans="1:4" ht="12" customHeight="1">
      <c r="A547" s="153">
        <v>110</v>
      </c>
      <c r="B547" s="165" t="s">
        <v>1725</v>
      </c>
      <c r="C547" s="166" t="s">
        <v>1726</v>
      </c>
      <c r="D547" s="155" t="s">
        <v>1726</v>
      </c>
    </row>
    <row r="548" spans="1:4" ht="12" customHeight="1">
      <c r="A548" s="167"/>
      <c r="B548" s="111" t="s">
        <v>1727</v>
      </c>
      <c r="C548" s="140"/>
      <c r="D548" s="157" t="s">
        <v>1799</v>
      </c>
    </row>
    <row r="549" spans="1:4" ht="12" customHeight="1">
      <c r="A549" s="167"/>
      <c r="B549" s="111" t="s">
        <v>1729</v>
      </c>
      <c r="C549" s="140"/>
      <c r="D549" s="172" t="s">
        <v>1836</v>
      </c>
    </row>
    <row r="550" spans="1:4" ht="12" customHeight="1" thickBot="1">
      <c r="A550" s="169"/>
      <c r="B550" s="170" t="s">
        <v>1731</v>
      </c>
      <c r="C550" s="171"/>
      <c r="D550" s="173">
        <v>823</v>
      </c>
    </row>
    <row r="551" spans="1:4" ht="9" customHeight="1" thickBot="1">
      <c r="A551" s="372"/>
      <c r="B551" s="373"/>
      <c r="C551" s="373"/>
      <c r="D551" s="374"/>
    </row>
    <row r="552" spans="1:4" ht="12" customHeight="1">
      <c r="A552" s="153">
        <v>111</v>
      </c>
      <c r="B552" s="165" t="s">
        <v>1725</v>
      </c>
      <c r="C552" s="166" t="s">
        <v>1726</v>
      </c>
      <c r="D552" s="155" t="s">
        <v>1726</v>
      </c>
    </row>
    <row r="553" spans="1:4" ht="10.5" customHeight="1">
      <c r="A553" s="167"/>
      <c r="B553" s="111" t="s">
        <v>1727</v>
      </c>
      <c r="C553" s="140"/>
      <c r="D553" s="157" t="s">
        <v>1799</v>
      </c>
    </row>
    <row r="554" spans="1:4" ht="12" customHeight="1">
      <c r="A554" s="167"/>
      <c r="B554" s="111" t="s">
        <v>1729</v>
      </c>
      <c r="C554" s="140"/>
      <c r="D554" s="172" t="s">
        <v>1837</v>
      </c>
    </row>
    <row r="555" spans="1:4" ht="12" customHeight="1" thickBot="1">
      <c r="A555" s="169"/>
      <c r="B555" s="170" t="s">
        <v>1731</v>
      </c>
      <c r="C555" s="171"/>
      <c r="D555" s="173">
        <v>824.6</v>
      </c>
    </row>
    <row r="556" spans="1:4" ht="9.75" customHeight="1" thickBot="1">
      <c r="A556" s="372"/>
      <c r="B556" s="373"/>
      <c r="C556" s="373"/>
      <c r="D556" s="374"/>
    </row>
    <row r="557" spans="1:4" ht="12" customHeight="1">
      <c r="A557" s="153">
        <v>112</v>
      </c>
      <c r="B557" s="165" t="s">
        <v>1725</v>
      </c>
      <c r="C557" s="166" t="s">
        <v>1726</v>
      </c>
      <c r="D557" s="155" t="s">
        <v>1726</v>
      </c>
    </row>
    <row r="558" spans="1:4" ht="9.75" customHeight="1">
      <c r="A558" s="167"/>
      <c r="B558" s="111" t="s">
        <v>1727</v>
      </c>
      <c r="C558" s="140"/>
      <c r="D558" s="157" t="s">
        <v>1799</v>
      </c>
    </row>
    <row r="559" spans="1:4" ht="12" customHeight="1">
      <c r="A559" s="206"/>
      <c r="B559" s="207" t="s">
        <v>1729</v>
      </c>
      <c r="C559" s="291"/>
      <c r="D559" s="292" t="s">
        <v>1838</v>
      </c>
    </row>
    <row r="560" spans="1:4" ht="12" customHeight="1" thickBot="1">
      <c r="A560" s="150"/>
      <c r="B560" s="176" t="s">
        <v>1731</v>
      </c>
      <c r="C560" s="177"/>
      <c r="D560" s="184">
        <v>824.9</v>
      </c>
    </row>
    <row r="561" spans="1:4" ht="9.75" customHeight="1" thickBot="1">
      <c r="A561" s="372"/>
      <c r="B561" s="373"/>
      <c r="C561" s="373"/>
      <c r="D561" s="374"/>
    </row>
    <row r="562" spans="1:4" ht="12" customHeight="1">
      <c r="A562" s="153">
        <v>113</v>
      </c>
      <c r="B562" s="165" t="s">
        <v>1725</v>
      </c>
      <c r="C562" s="166" t="s">
        <v>1726</v>
      </c>
      <c r="D562" s="155" t="s">
        <v>1726</v>
      </c>
    </row>
    <row r="563" spans="1:4" ht="12" customHeight="1">
      <c r="A563" s="167"/>
      <c r="B563" s="111" t="s">
        <v>1727</v>
      </c>
      <c r="C563" s="140"/>
      <c r="D563" s="157" t="s">
        <v>1799</v>
      </c>
    </row>
    <row r="564" spans="1:4" ht="12" customHeight="1">
      <c r="A564" s="167"/>
      <c r="B564" s="111" t="s">
        <v>1729</v>
      </c>
      <c r="C564" s="140"/>
      <c r="D564" s="172" t="s">
        <v>1839</v>
      </c>
    </row>
    <row r="565" spans="1:4" ht="12" customHeight="1" thickBot="1">
      <c r="A565" s="169"/>
      <c r="B565" s="170" t="s">
        <v>1731</v>
      </c>
      <c r="C565" s="171"/>
      <c r="D565" s="173">
        <v>867.5</v>
      </c>
    </row>
    <row r="566" spans="1:4" ht="9" customHeight="1" thickBot="1">
      <c r="A566" s="372"/>
      <c r="B566" s="373"/>
      <c r="C566" s="373"/>
      <c r="D566" s="374"/>
    </row>
    <row r="567" spans="1:4" ht="12" customHeight="1">
      <c r="A567" s="153">
        <v>114</v>
      </c>
      <c r="B567" s="165" t="s">
        <v>1725</v>
      </c>
      <c r="C567" s="166" t="s">
        <v>1726</v>
      </c>
      <c r="D567" s="155" t="s">
        <v>1726</v>
      </c>
    </row>
    <row r="568" spans="1:4" ht="12" customHeight="1">
      <c r="A568" s="156"/>
      <c r="B568" s="111" t="s">
        <v>1727</v>
      </c>
      <c r="C568" s="293"/>
      <c r="D568" s="157" t="s">
        <v>1799</v>
      </c>
    </row>
    <row r="569" spans="1:4" ht="12" customHeight="1">
      <c r="A569" s="294"/>
      <c r="B569" s="207" t="s">
        <v>1729</v>
      </c>
      <c r="C569" s="295"/>
      <c r="D569" s="296" t="s">
        <v>1840</v>
      </c>
    </row>
    <row r="570" spans="1:4" ht="12" customHeight="1" thickBot="1">
      <c r="A570" s="150"/>
      <c r="B570" s="176" t="s">
        <v>1731</v>
      </c>
      <c r="C570" s="177"/>
      <c r="D570" s="184">
        <v>857.8</v>
      </c>
    </row>
    <row r="571" spans="1:4" ht="10.5" customHeight="1" thickBot="1">
      <c r="A571" s="372"/>
      <c r="B571" s="373"/>
      <c r="C571" s="373"/>
      <c r="D571" s="374"/>
    </row>
    <row r="572" spans="1:4" ht="12" customHeight="1">
      <c r="A572" s="153">
        <v>115</v>
      </c>
      <c r="B572" s="165" t="s">
        <v>1725</v>
      </c>
      <c r="C572" s="166" t="s">
        <v>1726</v>
      </c>
      <c r="D572" s="155" t="s">
        <v>1726</v>
      </c>
    </row>
    <row r="573" spans="1:4" ht="12" customHeight="1">
      <c r="A573" s="167"/>
      <c r="B573" s="111" t="s">
        <v>1727</v>
      </c>
      <c r="C573" s="140"/>
      <c r="D573" s="157" t="s">
        <v>1799</v>
      </c>
    </row>
    <row r="574" spans="1:4" ht="12" customHeight="1">
      <c r="A574" s="167"/>
      <c r="B574" s="111" t="s">
        <v>1729</v>
      </c>
      <c r="C574" s="140"/>
      <c r="D574" s="172" t="s">
        <v>1841</v>
      </c>
    </row>
    <row r="575" spans="1:4" ht="12" customHeight="1" thickBot="1">
      <c r="A575" s="169"/>
      <c r="B575" s="170" t="s">
        <v>1731</v>
      </c>
      <c r="C575" s="171"/>
      <c r="D575" s="173">
        <v>853.9</v>
      </c>
    </row>
    <row r="576" spans="1:4" ht="10.5" customHeight="1" thickBot="1">
      <c r="A576" s="372"/>
      <c r="B576" s="373"/>
      <c r="C576" s="373"/>
      <c r="D576" s="374"/>
    </row>
    <row r="577" spans="1:4" ht="12" customHeight="1">
      <c r="A577" s="153">
        <v>116</v>
      </c>
      <c r="B577" s="165" t="s">
        <v>1725</v>
      </c>
      <c r="C577" s="166" t="s">
        <v>1726</v>
      </c>
      <c r="D577" s="155" t="s">
        <v>1726</v>
      </c>
    </row>
    <row r="578" spans="1:4" ht="9.75" customHeight="1">
      <c r="A578" s="167"/>
      <c r="B578" s="111" t="s">
        <v>1727</v>
      </c>
      <c r="C578" s="140"/>
      <c r="D578" s="157" t="s">
        <v>1799</v>
      </c>
    </row>
    <row r="579" spans="1:4" ht="12" customHeight="1">
      <c r="A579" s="167"/>
      <c r="B579" s="111" t="s">
        <v>1729</v>
      </c>
      <c r="C579" s="140"/>
      <c r="D579" s="172" t="s">
        <v>1842</v>
      </c>
    </row>
    <row r="580" spans="1:4" ht="12" customHeight="1" thickBot="1">
      <c r="A580" s="169"/>
      <c r="B580" s="170" t="s">
        <v>1731</v>
      </c>
      <c r="C580" s="171"/>
      <c r="D580" s="173">
        <v>871.4</v>
      </c>
    </row>
    <row r="581" spans="1:4" ht="12" customHeight="1" thickBot="1">
      <c r="A581" s="372"/>
      <c r="B581" s="373"/>
      <c r="C581" s="373"/>
      <c r="D581" s="374"/>
    </row>
    <row r="582" spans="1:4" ht="12" customHeight="1">
      <c r="A582" s="153">
        <v>117</v>
      </c>
      <c r="B582" s="165" t="s">
        <v>1725</v>
      </c>
      <c r="C582" s="166" t="s">
        <v>1726</v>
      </c>
      <c r="D582" s="155" t="s">
        <v>1726</v>
      </c>
    </row>
    <row r="583" spans="1:4" ht="12" customHeight="1">
      <c r="A583" s="167"/>
      <c r="B583" s="111" t="s">
        <v>1727</v>
      </c>
      <c r="C583" s="140"/>
      <c r="D583" s="157" t="s">
        <v>1799</v>
      </c>
    </row>
    <row r="584" spans="1:4" ht="12" customHeight="1">
      <c r="A584" s="167"/>
      <c r="B584" s="111" t="s">
        <v>1729</v>
      </c>
      <c r="C584" s="140"/>
      <c r="D584" s="172" t="s">
        <v>1843</v>
      </c>
    </row>
    <row r="585" spans="1:4" ht="12" customHeight="1" thickBot="1">
      <c r="A585" s="169"/>
      <c r="B585" s="170" t="s">
        <v>1731</v>
      </c>
      <c r="C585" s="171"/>
      <c r="D585" s="173">
        <v>886.6</v>
      </c>
    </row>
    <row r="586" spans="1:4" ht="10.5" customHeight="1" thickBot="1">
      <c r="A586" s="372"/>
      <c r="B586" s="373"/>
      <c r="C586" s="373"/>
      <c r="D586" s="374"/>
    </row>
    <row r="587" spans="1:4" ht="12" customHeight="1">
      <c r="A587" s="153">
        <v>118</v>
      </c>
      <c r="B587" s="165" t="s">
        <v>1725</v>
      </c>
      <c r="C587" s="166" t="s">
        <v>1726</v>
      </c>
      <c r="D587" s="155" t="s">
        <v>1726</v>
      </c>
    </row>
    <row r="588" spans="1:4" ht="11.25" customHeight="1">
      <c r="A588" s="167"/>
      <c r="B588" s="111" t="s">
        <v>1727</v>
      </c>
      <c r="C588" s="140"/>
      <c r="D588" s="157" t="s">
        <v>1799</v>
      </c>
    </row>
    <row r="589" spans="1:4" ht="12" customHeight="1">
      <c r="A589" s="167"/>
      <c r="B589" s="111" t="s">
        <v>1729</v>
      </c>
      <c r="C589" s="140"/>
      <c r="D589" s="172" t="s">
        <v>1844</v>
      </c>
    </row>
    <row r="590" spans="1:4" ht="12" customHeight="1" thickBot="1">
      <c r="A590" s="169"/>
      <c r="B590" s="170" t="s">
        <v>1731</v>
      </c>
      <c r="C590" s="171"/>
      <c r="D590" s="173">
        <v>836.7</v>
      </c>
    </row>
    <row r="591" spans="1:4" ht="9.75" customHeight="1" thickBot="1">
      <c r="A591" s="372"/>
      <c r="B591" s="373"/>
      <c r="C591" s="373"/>
      <c r="D591" s="374"/>
    </row>
    <row r="592" spans="1:4" ht="12" customHeight="1">
      <c r="A592" s="153">
        <v>119</v>
      </c>
      <c r="B592" s="165" t="s">
        <v>1725</v>
      </c>
      <c r="C592" s="166" t="s">
        <v>1726</v>
      </c>
      <c r="D592" s="155" t="s">
        <v>1726</v>
      </c>
    </row>
    <row r="593" spans="1:4" ht="12" customHeight="1">
      <c r="A593" s="167"/>
      <c r="B593" s="111" t="s">
        <v>1727</v>
      </c>
      <c r="C593" s="140"/>
      <c r="D593" s="157" t="s">
        <v>1799</v>
      </c>
    </row>
    <row r="594" spans="1:4" ht="12" customHeight="1">
      <c r="A594" s="167"/>
      <c r="B594" s="111" t="s">
        <v>1729</v>
      </c>
      <c r="C594" s="140"/>
      <c r="D594" s="172" t="s">
        <v>1845</v>
      </c>
    </row>
    <row r="595" spans="1:4" ht="12" customHeight="1" thickBot="1">
      <c r="A595" s="169"/>
      <c r="B595" s="170" t="s">
        <v>1731</v>
      </c>
      <c r="C595" s="171"/>
      <c r="D595" s="173">
        <v>4170.6</v>
      </c>
    </row>
    <row r="596" spans="1:4" ht="9.75" customHeight="1" thickBot="1">
      <c r="A596" s="372"/>
      <c r="B596" s="373"/>
      <c r="C596" s="373"/>
      <c r="D596" s="374"/>
    </row>
    <row r="597" spans="1:4" ht="12" customHeight="1">
      <c r="A597" s="153">
        <v>120</v>
      </c>
      <c r="B597" s="165" t="s">
        <v>1725</v>
      </c>
      <c r="C597" s="166" t="s">
        <v>1726</v>
      </c>
      <c r="D597" s="155" t="s">
        <v>1726</v>
      </c>
    </row>
    <row r="598" spans="1:4" ht="12" customHeight="1">
      <c r="A598" s="167"/>
      <c r="B598" s="111" t="s">
        <v>1727</v>
      </c>
      <c r="C598" s="140"/>
      <c r="D598" s="157" t="s">
        <v>1799</v>
      </c>
    </row>
    <row r="599" spans="1:4" ht="12" customHeight="1">
      <c r="A599" s="167"/>
      <c r="B599" s="111" t="s">
        <v>1729</v>
      </c>
      <c r="C599" s="140"/>
      <c r="D599" s="172" t="s">
        <v>1846</v>
      </c>
    </row>
    <row r="600" spans="1:4" ht="12" customHeight="1" thickBot="1">
      <c r="A600" s="169"/>
      <c r="B600" s="170" t="s">
        <v>1731</v>
      </c>
      <c r="C600" s="171"/>
      <c r="D600" s="173">
        <v>2813.6</v>
      </c>
    </row>
    <row r="601" spans="1:4" ht="12" customHeight="1" thickBot="1">
      <c r="A601" s="372"/>
      <c r="B601" s="373"/>
      <c r="C601" s="373"/>
      <c r="D601" s="374"/>
    </row>
    <row r="602" spans="1:4" ht="12" customHeight="1">
      <c r="A602" s="153">
        <v>121</v>
      </c>
      <c r="B602" s="165" t="s">
        <v>1725</v>
      </c>
      <c r="C602" s="166" t="s">
        <v>1726</v>
      </c>
      <c r="D602" s="155" t="s">
        <v>1726</v>
      </c>
    </row>
    <row r="603" spans="1:4" ht="12" customHeight="1">
      <c r="A603" s="167"/>
      <c r="B603" s="111" t="s">
        <v>1727</v>
      </c>
      <c r="C603" s="140"/>
      <c r="D603" s="157" t="s">
        <v>1799</v>
      </c>
    </row>
    <row r="604" spans="1:4" ht="12" customHeight="1">
      <c r="A604" s="167"/>
      <c r="B604" s="111" t="s">
        <v>1729</v>
      </c>
      <c r="C604" s="140"/>
      <c r="D604" s="172" t="s">
        <v>1847</v>
      </c>
    </row>
    <row r="605" spans="1:4" ht="12" customHeight="1" thickBot="1">
      <c r="A605" s="169"/>
      <c r="B605" s="170" t="s">
        <v>1731</v>
      </c>
      <c r="C605" s="171"/>
      <c r="D605" s="173">
        <v>2797.7</v>
      </c>
    </row>
    <row r="606" spans="1:4" ht="9" customHeight="1" thickBot="1">
      <c r="A606" s="372"/>
      <c r="B606" s="373"/>
      <c r="C606" s="373"/>
      <c r="D606" s="374"/>
    </row>
    <row r="607" spans="1:4" ht="12" customHeight="1">
      <c r="A607" s="153">
        <v>122</v>
      </c>
      <c r="B607" s="165" t="s">
        <v>1725</v>
      </c>
      <c r="C607" s="166" t="s">
        <v>1726</v>
      </c>
      <c r="D607" s="155" t="s">
        <v>1726</v>
      </c>
    </row>
    <row r="608" spans="1:4" ht="12" customHeight="1">
      <c r="A608" s="167"/>
      <c r="B608" s="111" t="s">
        <v>1727</v>
      </c>
      <c r="C608" s="140"/>
      <c r="D608" s="157" t="s">
        <v>1799</v>
      </c>
    </row>
    <row r="609" spans="1:4" ht="12" customHeight="1">
      <c r="A609" s="167"/>
      <c r="B609" s="111" t="s">
        <v>1729</v>
      </c>
      <c r="C609" s="140"/>
      <c r="D609" s="172" t="s">
        <v>1848</v>
      </c>
    </row>
    <row r="610" spans="1:4" ht="12" customHeight="1" thickBot="1">
      <c r="A610" s="169"/>
      <c r="B610" s="170" t="s">
        <v>1731</v>
      </c>
      <c r="C610" s="171"/>
      <c r="D610" s="173">
        <v>829.7</v>
      </c>
    </row>
    <row r="611" spans="1:4" ht="11.25" customHeight="1" thickBot="1">
      <c r="A611" s="372"/>
      <c r="B611" s="373"/>
      <c r="C611" s="373"/>
      <c r="D611" s="374"/>
    </row>
    <row r="612" spans="1:4" ht="12.75" customHeight="1">
      <c r="A612" s="153">
        <v>123</v>
      </c>
      <c r="B612" s="165" t="s">
        <v>1725</v>
      </c>
      <c r="C612" s="166" t="s">
        <v>1726</v>
      </c>
      <c r="D612" s="155" t="s">
        <v>1726</v>
      </c>
    </row>
    <row r="613" spans="1:4" ht="12" customHeight="1">
      <c r="A613" s="167"/>
      <c r="B613" s="111" t="s">
        <v>1727</v>
      </c>
      <c r="C613" s="140"/>
      <c r="D613" s="157" t="s">
        <v>1799</v>
      </c>
    </row>
    <row r="614" spans="1:4" ht="12" customHeight="1">
      <c r="A614" s="167"/>
      <c r="B614" s="111" t="s">
        <v>1729</v>
      </c>
      <c r="C614" s="140"/>
      <c r="D614" s="172" t="s">
        <v>1849</v>
      </c>
    </row>
    <row r="615" spans="1:4" ht="12" customHeight="1" thickBot="1">
      <c r="A615" s="169"/>
      <c r="B615" s="170" t="s">
        <v>1731</v>
      </c>
      <c r="C615" s="171"/>
      <c r="D615" s="173">
        <v>1448</v>
      </c>
    </row>
    <row r="616" spans="1:4" ht="9.75" customHeight="1" thickBot="1">
      <c r="A616" s="372"/>
      <c r="B616" s="373"/>
      <c r="C616" s="373"/>
      <c r="D616" s="374"/>
    </row>
    <row r="617" spans="1:4" ht="12" customHeight="1">
      <c r="A617" s="153">
        <v>124</v>
      </c>
      <c r="B617" s="165" t="s">
        <v>1725</v>
      </c>
      <c r="C617" s="166" t="s">
        <v>1726</v>
      </c>
      <c r="D617" s="155" t="s">
        <v>1726</v>
      </c>
    </row>
    <row r="618" spans="1:4" ht="12" customHeight="1">
      <c r="A618" s="167"/>
      <c r="B618" s="111" t="s">
        <v>1727</v>
      </c>
      <c r="C618" s="140"/>
      <c r="D618" s="157" t="s">
        <v>1799</v>
      </c>
    </row>
    <row r="619" spans="1:4" ht="12" customHeight="1">
      <c r="A619" s="167"/>
      <c r="B619" s="111" t="s">
        <v>1729</v>
      </c>
      <c r="C619" s="140"/>
      <c r="D619" s="172" t="s">
        <v>1850</v>
      </c>
    </row>
    <row r="620" spans="1:4" ht="12" customHeight="1" thickBot="1">
      <c r="A620" s="169"/>
      <c r="B620" s="170" t="s">
        <v>1731</v>
      </c>
      <c r="C620" s="171"/>
      <c r="D620" s="173">
        <v>928.3</v>
      </c>
    </row>
    <row r="621" spans="1:4" ht="9" customHeight="1" thickBot="1">
      <c r="A621" s="372"/>
      <c r="B621" s="373"/>
      <c r="C621" s="373"/>
      <c r="D621" s="374"/>
    </row>
    <row r="622" spans="1:4" ht="12" customHeight="1">
      <c r="A622" s="153">
        <v>125</v>
      </c>
      <c r="B622" s="165" t="s">
        <v>1725</v>
      </c>
      <c r="C622" s="166" t="s">
        <v>1726</v>
      </c>
      <c r="D622" s="155" t="s">
        <v>1726</v>
      </c>
    </row>
    <row r="623" spans="1:4" ht="12" customHeight="1">
      <c r="A623" s="167"/>
      <c r="B623" s="111" t="s">
        <v>1727</v>
      </c>
      <c r="C623" s="140"/>
      <c r="D623" s="157" t="s">
        <v>1799</v>
      </c>
    </row>
    <row r="624" spans="1:4" ht="12" customHeight="1">
      <c r="A624" s="167"/>
      <c r="B624" s="111" t="s">
        <v>1729</v>
      </c>
      <c r="C624" s="140"/>
      <c r="D624" s="172" t="s">
        <v>1851</v>
      </c>
    </row>
    <row r="625" spans="1:4" ht="12" customHeight="1" thickBot="1">
      <c r="A625" s="169"/>
      <c r="B625" s="170" t="s">
        <v>1731</v>
      </c>
      <c r="C625" s="171"/>
      <c r="D625" s="173">
        <v>3241</v>
      </c>
    </row>
    <row r="626" spans="1:4" ht="12" customHeight="1" thickBot="1">
      <c r="A626" s="372"/>
      <c r="B626" s="373"/>
      <c r="C626" s="373"/>
      <c r="D626" s="374"/>
    </row>
    <row r="627" spans="1:4" ht="12" customHeight="1">
      <c r="A627" s="153">
        <v>126</v>
      </c>
      <c r="B627" s="165" t="s">
        <v>1725</v>
      </c>
      <c r="C627" s="166" t="s">
        <v>1726</v>
      </c>
      <c r="D627" s="155" t="s">
        <v>1726</v>
      </c>
    </row>
    <row r="628" spans="1:4" ht="12" customHeight="1">
      <c r="A628" s="167"/>
      <c r="B628" s="111" t="s">
        <v>1727</v>
      </c>
      <c r="C628" s="140"/>
      <c r="D628" s="157" t="s">
        <v>1799</v>
      </c>
    </row>
    <row r="629" spans="1:4" ht="12" customHeight="1">
      <c r="A629" s="167"/>
      <c r="B629" s="111" t="s">
        <v>1729</v>
      </c>
      <c r="C629" s="140"/>
      <c r="D629" s="172" t="s">
        <v>1852</v>
      </c>
    </row>
    <row r="630" spans="1:4" ht="12" customHeight="1" thickBot="1">
      <c r="A630" s="169"/>
      <c r="B630" s="170" t="s">
        <v>1731</v>
      </c>
      <c r="C630" s="171"/>
      <c r="D630" s="173">
        <v>970.1</v>
      </c>
    </row>
    <row r="631" spans="1:4" ht="9" customHeight="1" thickBot="1">
      <c r="A631" s="372"/>
      <c r="B631" s="373"/>
      <c r="C631" s="373"/>
      <c r="D631" s="374"/>
    </row>
    <row r="632" spans="1:4" ht="12" customHeight="1">
      <c r="A632" s="153">
        <v>127</v>
      </c>
      <c r="B632" s="165" t="s">
        <v>1725</v>
      </c>
      <c r="C632" s="166" t="s">
        <v>1726</v>
      </c>
      <c r="D632" s="155" t="s">
        <v>1726</v>
      </c>
    </row>
    <row r="633" spans="1:4" ht="12" customHeight="1">
      <c r="A633" s="167"/>
      <c r="B633" s="111" t="s">
        <v>1727</v>
      </c>
      <c r="C633" s="140"/>
      <c r="D633" s="157" t="s">
        <v>1799</v>
      </c>
    </row>
    <row r="634" spans="1:4" ht="12" customHeight="1">
      <c r="A634" s="167"/>
      <c r="B634" s="111" t="s">
        <v>1729</v>
      </c>
      <c r="C634" s="140"/>
      <c r="D634" s="172" t="s">
        <v>1853</v>
      </c>
    </row>
    <row r="635" spans="1:4" ht="12" customHeight="1" thickBot="1">
      <c r="A635" s="169"/>
      <c r="B635" s="170" t="s">
        <v>1731</v>
      </c>
      <c r="C635" s="171"/>
      <c r="D635" s="173">
        <v>1419.1</v>
      </c>
    </row>
    <row r="636" spans="1:4" ht="12" customHeight="1" thickBot="1">
      <c r="A636" s="372"/>
      <c r="B636" s="373"/>
      <c r="C636" s="373"/>
      <c r="D636" s="374"/>
    </row>
    <row r="637" spans="1:4" ht="12" customHeight="1">
      <c r="A637" s="153">
        <v>128</v>
      </c>
      <c r="B637" s="165" t="s">
        <v>1725</v>
      </c>
      <c r="C637" s="166" t="s">
        <v>1726</v>
      </c>
      <c r="D637" s="155" t="s">
        <v>1726</v>
      </c>
    </row>
    <row r="638" spans="1:4" ht="12" customHeight="1">
      <c r="A638" s="167"/>
      <c r="B638" s="111" t="s">
        <v>1727</v>
      </c>
      <c r="C638" s="140"/>
      <c r="D638" s="157" t="s">
        <v>1799</v>
      </c>
    </row>
    <row r="639" spans="1:4" ht="12" customHeight="1">
      <c r="A639" s="167"/>
      <c r="B639" s="111" t="s">
        <v>1729</v>
      </c>
      <c r="C639" s="140"/>
      <c r="D639" s="172" t="s">
        <v>1854</v>
      </c>
    </row>
    <row r="640" spans="1:4" ht="12" customHeight="1" thickBot="1">
      <c r="A640" s="169"/>
      <c r="B640" s="170" t="s">
        <v>1731</v>
      </c>
      <c r="C640" s="171"/>
      <c r="D640" s="173">
        <v>966.6</v>
      </c>
    </row>
    <row r="641" spans="1:4" ht="12" customHeight="1" thickBot="1">
      <c r="A641" s="372"/>
      <c r="B641" s="373"/>
      <c r="C641" s="373"/>
      <c r="D641" s="374"/>
    </row>
    <row r="642" spans="1:4" ht="12" customHeight="1">
      <c r="A642" s="153">
        <v>129</v>
      </c>
      <c r="B642" s="165" t="s">
        <v>1725</v>
      </c>
      <c r="C642" s="166" t="s">
        <v>1726</v>
      </c>
      <c r="D642" s="155" t="s">
        <v>1726</v>
      </c>
    </row>
    <row r="643" spans="1:4" ht="12" customHeight="1">
      <c r="A643" s="167"/>
      <c r="B643" s="111" t="s">
        <v>1727</v>
      </c>
      <c r="C643" s="140"/>
      <c r="D643" s="157" t="s">
        <v>1799</v>
      </c>
    </row>
    <row r="644" spans="1:4" ht="12" customHeight="1">
      <c r="A644" s="167"/>
      <c r="B644" s="111" t="s">
        <v>1729</v>
      </c>
      <c r="C644" s="140"/>
      <c r="D644" s="172" t="s">
        <v>1855</v>
      </c>
    </row>
    <row r="645" spans="1:4" ht="12" customHeight="1" thickBot="1">
      <c r="A645" s="169"/>
      <c r="B645" s="170" t="s">
        <v>1731</v>
      </c>
      <c r="C645" s="171"/>
      <c r="D645" s="173">
        <v>1478.9</v>
      </c>
    </row>
    <row r="646" spans="1:4" ht="12" customHeight="1" thickBot="1">
      <c r="A646" s="372"/>
      <c r="B646" s="373"/>
      <c r="C646" s="373"/>
      <c r="D646" s="374"/>
    </row>
    <row r="647" spans="1:4" ht="12" customHeight="1">
      <c r="A647" s="153">
        <v>130</v>
      </c>
      <c r="B647" s="165" t="s">
        <v>1725</v>
      </c>
      <c r="C647" s="166" t="s">
        <v>1726</v>
      </c>
      <c r="D647" s="155" t="s">
        <v>1726</v>
      </c>
    </row>
    <row r="648" spans="1:4" ht="12" customHeight="1">
      <c r="A648" s="167"/>
      <c r="B648" s="111" t="s">
        <v>1727</v>
      </c>
      <c r="C648" s="140"/>
      <c r="D648" s="157" t="s">
        <v>1799</v>
      </c>
    </row>
    <row r="649" spans="1:4" ht="12" customHeight="1">
      <c r="A649" s="167"/>
      <c r="B649" s="111" t="s">
        <v>1729</v>
      </c>
      <c r="C649" s="140"/>
      <c r="D649" s="172" t="s">
        <v>1856</v>
      </c>
    </row>
    <row r="650" spans="1:4" ht="12" customHeight="1" thickBot="1">
      <c r="A650" s="169"/>
      <c r="B650" s="170" t="s">
        <v>1731</v>
      </c>
      <c r="C650" s="171"/>
      <c r="D650" s="173">
        <v>1101.2</v>
      </c>
    </row>
    <row r="651" spans="1:4" ht="9.75" customHeight="1" thickBot="1">
      <c r="A651" s="372"/>
      <c r="B651" s="373"/>
      <c r="C651" s="373"/>
      <c r="D651" s="374"/>
    </row>
    <row r="652" spans="1:4" ht="12" customHeight="1">
      <c r="A652" s="153">
        <v>131</v>
      </c>
      <c r="B652" s="165" t="s">
        <v>1725</v>
      </c>
      <c r="C652" s="166" t="s">
        <v>1726</v>
      </c>
      <c r="D652" s="155" t="s">
        <v>1726</v>
      </c>
    </row>
    <row r="653" spans="1:4" ht="12" customHeight="1">
      <c r="A653" s="167"/>
      <c r="B653" s="111" t="s">
        <v>1727</v>
      </c>
      <c r="C653" s="140"/>
      <c r="D653" s="157" t="s">
        <v>1799</v>
      </c>
    </row>
    <row r="654" spans="1:4" ht="12" customHeight="1">
      <c r="A654" s="167"/>
      <c r="B654" s="111" t="s">
        <v>1729</v>
      </c>
      <c r="C654" s="140"/>
      <c r="D654" s="172" t="s">
        <v>1857</v>
      </c>
    </row>
    <row r="655" spans="1:4" ht="12" customHeight="1" thickBot="1">
      <c r="A655" s="169"/>
      <c r="B655" s="170" t="s">
        <v>1731</v>
      </c>
      <c r="C655" s="171"/>
      <c r="D655" s="173">
        <v>1453.6</v>
      </c>
    </row>
    <row r="656" spans="1:4" ht="12" customHeight="1" thickBot="1">
      <c r="A656" s="372"/>
      <c r="B656" s="373"/>
      <c r="C656" s="373"/>
      <c r="D656" s="374"/>
    </row>
    <row r="657" spans="1:4" ht="12" customHeight="1">
      <c r="A657" s="153">
        <v>132</v>
      </c>
      <c r="B657" s="165" t="s">
        <v>1725</v>
      </c>
      <c r="C657" s="166" t="s">
        <v>1726</v>
      </c>
      <c r="D657" s="155" t="s">
        <v>1726</v>
      </c>
    </row>
    <row r="658" spans="1:4" ht="12" customHeight="1">
      <c r="A658" s="167"/>
      <c r="B658" s="111" t="s">
        <v>1727</v>
      </c>
      <c r="C658" s="140"/>
      <c r="D658" s="157" t="s">
        <v>1799</v>
      </c>
    </row>
    <row r="659" spans="1:4" ht="12" customHeight="1">
      <c r="A659" s="167"/>
      <c r="B659" s="111" t="s">
        <v>1729</v>
      </c>
      <c r="C659" s="140"/>
      <c r="D659" s="172" t="s">
        <v>1858</v>
      </c>
    </row>
    <row r="660" spans="1:4" ht="12" customHeight="1" thickBot="1">
      <c r="A660" s="169"/>
      <c r="B660" s="170" t="s">
        <v>1731</v>
      </c>
      <c r="C660" s="171"/>
      <c r="D660" s="173">
        <v>817.8</v>
      </c>
    </row>
    <row r="661" spans="1:4" ht="12" customHeight="1" thickBot="1">
      <c r="A661" s="175"/>
      <c r="B661" s="176"/>
      <c r="C661" s="177"/>
      <c r="D661" s="178"/>
    </row>
    <row r="662" spans="1:4" ht="12" customHeight="1">
      <c r="A662" s="153">
        <v>133</v>
      </c>
      <c r="B662" s="165" t="s">
        <v>1725</v>
      </c>
      <c r="C662" s="166" t="s">
        <v>1726</v>
      </c>
      <c r="D662" s="155" t="s">
        <v>1726</v>
      </c>
    </row>
    <row r="663" spans="1:4" ht="12" customHeight="1">
      <c r="A663" s="167"/>
      <c r="B663" s="111" t="s">
        <v>1727</v>
      </c>
      <c r="C663" s="140"/>
      <c r="D663" s="157" t="s">
        <v>1799</v>
      </c>
    </row>
    <row r="664" spans="1:4" ht="12" customHeight="1">
      <c r="A664" s="167"/>
      <c r="B664" s="111" t="s">
        <v>1729</v>
      </c>
      <c r="C664" s="140"/>
      <c r="D664" s="172" t="s">
        <v>1859</v>
      </c>
    </row>
    <row r="665" spans="1:4" ht="12" customHeight="1" thickBot="1">
      <c r="A665" s="169"/>
      <c r="B665" s="170" t="s">
        <v>1731</v>
      </c>
      <c r="C665" s="171"/>
      <c r="D665" s="173">
        <v>1069</v>
      </c>
    </row>
    <row r="666" spans="1:4" ht="12" customHeight="1" thickBot="1">
      <c r="A666" s="372"/>
      <c r="B666" s="373"/>
      <c r="C666" s="373"/>
      <c r="D666" s="374"/>
    </row>
    <row r="667" spans="1:4" ht="12" customHeight="1">
      <c r="A667" s="153">
        <v>134</v>
      </c>
      <c r="B667" s="165" t="s">
        <v>1725</v>
      </c>
      <c r="C667" s="166" t="s">
        <v>1726</v>
      </c>
      <c r="D667" s="155" t="s">
        <v>1726</v>
      </c>
    </row>
    <row r="668" spans="1:4" ht="12" customHeight="1">
      <c r="A668" s="167"/>
      <c r="B668" s="111" t="s">
        <v>1727</v>
      </c>
      <c r="C668" s="140"/>
      <c r="D668" s="157" t="s">
        <v>1799</v>
      </c>
    </row>
    <row r="669" spans="1:4" ht="12" customHeight="1">
      <c r="A669" s="167"/>
      <c r="B669" s="111" t="s">
        <v>1729</v>
      </c>
      <c r="C669" s="140"/>
      <c r="D669" s="172" t="s">
        <v>1860</v>
      </c>
    </row>
    <row r="670" spans="1:4" ht="12" customHeight="1" thickBot="1">
      <c r="A670" s="175"/>
      <c r="B670" s="130" t="s">
        <v>1731</v>
      </c>
      <c r="C670" s="177"/>
      <c r="D670" s="178">
        <v>1504.2</v>
      </c>
    </row>
    <row r="671" spans="1:4" ht="12" customHeight="1" thickBot="1">
      <c r="A671" s="372"/>
      <c r="B671" s="373"/>
      <c r="C671" s="373"/>
      <c r="D671" s="374"/>
    </row>
    <row r="672" spans="1:4" ht="12" customHeight="1">
      <c r="A672" s="153">
        <v>135</v>
      </c>
      <c r="B672" s="165" t="s">
        <v>1725</v>
      </c>
      <c r="C672" s="166" t="s">
        <v>1726</v>
      </c>
      <c r="D672" s="155" t="s">
        <v>1726</v>
      </c>
    </row>
    <row r="673" spans="1:4" ht="12" customHeight="1">
      <c r="A673" s="167"/>
      <c r="B673" s="111" t="s">
        <v>1727</v>
      </c>
      <c r="C673" s="140"/>
      <c r="D673" s="157" t="s">
        <v>1799</v>
      </c>
    </row>
    <row r="674" spans="1:4" ht="12" customHeight="1">
      <c r="A674" s="167"/>
      <c r="B674" s="111" t="s">
        <v>1729</v>
      </c>
      <c r="C674" s="140"/>
      <c r="D674" s="172" t="s">
        <v>1861</v>
      </c>
    </row>
    <row r="675" spans="1:4" ht="12" customHeight="1" thickBot="1">
      <c r="A675" s="169"/>
      <c r="B675" s="170" t="s">
        <v>1731</v>
      </c>
      <c r="C675" s="171"/>
      <c r="D675" s="173">
        <v>783.7</v>
      </c>
    </row>
    <row r="676" spans="1:4" ht="11.25" customHeight="1" thickBot="1">
      <c r="A676" s="372"/>
      <c r="B676" s="373"/>
      <c r="C676" s="373"/>
      <c r="D676" s="374"/>
    </row>
    <row r="677" spans="1:4" ht="12" customHeight="1">
      <c r="A677" s="153">
        <v>136</v>
      </c>
      <c r="B677" s="165" t="s">
        <v>1725</v>
      </c>
      <c r="C677" s="166" t="s">
        <v>1726</v>
      </c>
      <c r="D677" s="155" t="s">
        <v>1726</v>
      </c>
    </row>
    <row r="678" spans="1:4" ht="12" customHeight="1">
      <c r="A678" s="167"/>
      <c r="B678" s="111" t="s">
        <v>1727</v>
      </c>
      <c r="C678" s="140"/>
      <c r="D678" s="157" t="s">
        <v>1799</v>
      </c>
    </row>
    <row r="679" spans="1:4" ht="12" customHeight="1">
      <c r="A679" s="167"/>
      <c r="B679" s="111" t="s">
        <v>1729</v>
      </c>
      <c r="C679" s="140"/>
      <c r="D679" s="172" t="s">
        <v>1862</v>
      </c>
    </row>
    <row r="680" spans="1:4" ht="12" customHeight="1" thickBot="1">
      <c r="A680" s="169"/>
      <c r="B680" s="170" t="s">
        <v>1731</v>
      </c>
      <c r="C680" s="171"/>
      <c r="D680" s="173">
        <v>807.7</v>
      </c>
    </row>
    <row r="681" spans="1:4" ht="9" customHeight="1" thickBot="1">
      <c r="A681" s="372"/>
      <c r="B681" s="373"/>
      <c r="C681" s="373"/>
      <c r="D681" s="374"/>
    </row>
    <row r="682" spans="1:4" ht="12" customHeight="1">
      <c r="A682" s="153">
        <v>137</v>
      </c>
      <c r="B682" s="165" t="s">
        <v>1725</v>
      </c>
      <c r="C682" s="166" t="s">
        <v>1726</v>
      </c>
      <c r="D682" s="155" t="s">
        <v>1726</v>
      </c>
    </row>
    <row r="683" spans="1:4" ht="12" customHeight="1">
      <c r="A683" s="167"/>
      <c r="B683" s="111" t="s">
        <v>1727</v>
      </c>
      <c r="C683" s="140"/>
      <c r="D683" s="157" t="s">
        <v>1799</v>
      </c>
    </row>
    <row r="684" spans="1:4" ht="12" customHeight="1">
      <c r="A684" s="167"/>
      <c r="B684" s="111" t="s">
        <v>1729</v>
      </c>
      <c r="C684" s="140"/>
      <c r="D684" s="172" t="s">
        <v>1863</v>
      </c>
    </row>
    <row r="685" spans="1:4" ht="12" customHeight="1" thickBot="1">
      <c r="A685" s="169"/>
      <c r="B685" s="170" t="s">
        <v>1731</v>
      </c>
      <c r="C685" s="171"/>
      <c r="D685" s="173">
        <v>776.8</v>
      </c>
    </row>
    <row r="686" spans="1:4" ht="10.5" customHeight="1" thickBot="1">
      <c r="A686" s="372"/>
      <c r="B686" s="373"/>
      <c r="C686" s="373"/>
      <c r="D686" s="374"/>
    </row>
    <row r="687" spans="1:4" ht="12" customHeight="1">
      <c r="A687" s="153">
        <v>138</v>
      </c>
      <c r="B687" s="165" t="s">
        <v>1725</v>
      </c>
      <c r="C687" s="166" t="s">
        <v>1726</v>
      </c>
      <c r="D687" s="155" t="s">
        <v>1726</v>
      </c>
    </row>
    <row r="688" spans="1:4" ht="12" customHeight="1">
      <c r="A688" s="167"/>
      <c r="B688" s="111" t="s">
        <v>1727</v>
      </c>
      <c r="C688" s="140"/>
      <c r="D688" s="157" t="s">
        <v>1864</v>
      </c>
    </row>
    <row r="689" spans="1:4" ht="12" customHeight="1">
      <c r="A689" s="167"/>
      <c r="B689" s="111" t="s">
        <v>1729</v>
      </c>
      <c r="C689" s="140"/>
      <c r="D689" s="172" t="s">
        <v>1865</v>
      </c>
    </row>
    <row r="690" spans="1:4" ht="12" customHeight="1" thickBot="1">
      <c r="A690" s="169"/>
      <c r="B690" s="170" t="s">
        <v>1731</v>
      </c>
      <c r="C690" s="171"/>
      <c r="D690" s="173">
        <v>113.8</v>
      </c>
    </row>
    <row r="691" spans="1:4" ht="10.5" customHeight="1" thickBot="1">
      <c r="A691" s="372"/>
      <c r="B691" s="373"/>
      <c r="C691" s="373"/>
      <c r="D691" s="374"/>
    </row>
    <row r="692" spans="1:4" ht="12" customHeight="1">
      <c r="A692" s="153">
        <v>139</v>
      </c>
      <c r="B692" s="165" t="s">
        <v>1725</v>
      </c>
      <c r="C692" s="166" t="s">
        <v>1726</v>
      </c>
      <c r="D692" s="155" t="s">
        <v>1726</v>
      </c>
    </row>
    <row r="693" spans="1:4" ht="12" customHeight="1">
      <c r="A693" s="167"/>
      <c r="B693" s="111" t="s">
        <v>1727</v>
      </c>
      <c r="C693" s="140"/>
      <c r="D693" s="157" t="s">
        <v>1864</v>
      </c>
    </row>
    <row r="694" spans="1:4" ht="12" customHeight="1">
      <c r="A694" s="167"/>
      <c r="B694" s="111" t="s">
        <v>1729</v>
      </c>
      <c r="C694" s="140"/>
      <c r="D694" s="172" t="s">
        <v>1866</v>
      </c>
    </row>
    <row r="695" spans="1:4" ht="12" customHeight="1" thickBot="1">
      <c r="A695" s="169"/>
      <c r="B695" s="170" t="s">
        <v>1731</v>
      </c>
      <c r="C695" s="171"/>
      <c r="D695" s="173">
        <v>135.4</v>
      </c>
    </row>
    <row r="696" spans="1:4" ht="9.75" customHeight="1" thickBot="1">
      <c r="A696" s="372"/>
      <c r="B696" s="373"/>
      <c r="C696" s="373"/>
      <c r="D696" s="374"/>
    </row>
    <row r="697" spans="1:4" ht="12" customHeight="1">
      <c r="A697" s="153">
        <v>140</v>
      </c>
      <c r="B697" s="165" t="s">
        <v>1725</v>
      </c>
      <c r="C697" s="166" t="s">
        <v>1726</v>
      </c>
      <c r="D697" s="155" t="s">
        <v>1726</v>
      </c>
    </row>
    <row r="698" spans="1:4" ht="12" customHeight="1">
      <c r="A698" s="167"/>
      <c r="B698" s="111" t="s">
        <v>1727</v>
      </c>
      <c r="C698" s="140"/>
      <c r="D698" s="157" t="s">
        <v>1864</v>
      </c>
    </row>
    <row r="699" spans="1:4" ht="12" customHeight="1">
      <c r="A699" s="167"/>
      <c r="B699" s="111" t="s">
        <v>1729</v>
      </c>
      <c r="C699" s="140"/>
      <c r="D699" s="172" t="s">
        <v>1867</v>
      </c>
    </row>
    <row r="700" spans="1:4" ht="12" customHeight="1" thickBot="1">
      <c r="A700" s="169"/>
      <c r="B700" s="170" t="s">
        <v>1731</v>
      </c>
      <c r="C700" s="171"/>
      <c r="D700" s="173">
        <v>464.1</v>
      </c>
    </row>
    <row r="701" spans="1:4" ht="10.5" customHeight="1" thickBot="1">
      <c r="A701" s="372"/>
      <c r="B701" s="373"/>
      <c r="C701" s="373"/>
      <c r="D701" s="374"/>
    </row>
    <row r="702" spans="1:4" ht="12" customHeight="1">
      <c r="A702" s="153">
        <v>141</v>
      </c>
      <c r="B702" s="165" t="s">
        <v>1725</v>
      </c>
      <c r="C702" s="166" t="s">
        <v>1726</v>
      </c>
      <c r="D702" s="155" t="s">
        <v>1726</v>
      </c>
    </row>
    <row r="703" spans="1:4" ht="12" customHeight="1">
      <c r="A703" s="167"/>
      <c r="B703" s="111" t="s">
        <v>1727</v>
      </c>
      <c r="C703" s="140"/>
      <c r="D703" s="157" t="s">
        <v>1864</v>
      </c>
    </row>
    <row r="704" spans="1:4" ht="12" customHeight="1">
      <c r="A704" s="167"/>
      <c r="B704" s="111" t="s">
        <v>1729</v>
      </c>
      <c r="C704" s="140"/>
      <c r="D704" s="172" t="s">
        <v>1868</v>
      </c>
    </row>
    <row r="705" spans="1:4" ht="12" customHeight="1" thickBot="1">
      <c r="A705" s="169"/>
      <c r="B705" s="170" t="s">
        <v>1731</v>
      </c>
      <c r="C705" s="171"/>
      <c r="D705" s="173">
        <v>765.6</v>
      </c>
    </row>
    <row r="706" spans="1:4" ht="9.75" customHeight="1" thickBot="1">
      <c r="A706" s="372"/>
      <c r="B706" s="373"/>
      <c r="C706" s="373"/>
      <c r="D706" s="374"/>
    </row>
    <row r="707" spans="1:4" ht="12" customHeight="1">
      <c r="A707" s="153">
        <v>142</v>
      </c>
      <c r="B707" s="165" t="s">
        <v>1725</v>
      </c>
      <c r="C707" s="166" t="s">
        <v>1726</v>
      </c>
      <c r="D707" s="155" t="s">
        <v>1726</v>
      </c>
    </row>
    <row r="708" spans="1:5" ht="12" customHeight="1">
      <c r="A708" s="167"/>
      <c r="B708" s="111" t="s">
        <v>1727</v>
      </c>
      <c r="C708" s="140"/>
      <c r="D708" s="157" t="s">
        <v>1864</v>
      </c>
      <c r="E708"/>
    </row>
    <row r="709" spans="1:4" ht="12" customHeight="1">
      <c r="A709" s="167"/>
      <c r="B709" s="111" t="s">
        <v>1729</v>
      </c>
      <c r="C709" s="140"/>
      <c r="D709" s="172" t="s">
        <v>1869</v>
      </c>
    </row>
    <row r="710" spans="1:4" ht="12" customHeight="1" thickBot="1">
      <c r="A710" s="169"/>
      <c r="B710" s="170" t="s">
        <v>1731</v>
      </c>
      <c r="C710" s="171"/>
      <c r="D710" s="173">
        <v>93.1</v>
      </c>
    </row>
    <row r="711" spans="1:4" ht="9.75" customHeight="1" thickBot="1">
      <c r="A711" s="372"/>
      <c r="B711" s="373"/>
      <c r="C711" s="373"/>
      <c r="D711" s="374"/>
    </row>
    <row r="712" spans="1:4" ht="12" customHeight="1">
      <c r="A712" s="153">
        <v>143</v>
      </c>
      <c r="B712" s="154" t="s">
        <v>1725</v>
      </c>
      <c r="C712" s="166" t="s">
        <v>1726</v>
      </c>
      <c r="D712" s="155" t="s">
        <v>1726</v>
      </c>
    </row>
    <row r="713" spans="1:4" ht="12" customHeight="1">
      <c r="A713" s="167"/>
      <c r="B713" s="124" t="s">
        <v>1727</v>
      </c>
      <c r="C713" s="140"/>
      <c r="D713" s="157" t="s">
        <v>1864</v>
      </c>
    </row>
    <row r="714" spans="1:4" ht="12" customHeight="1">
      <c r="A714" s="167"/>
      <c r="B714" s="124" t="s">
        <v>1729</v>
      </c>
      <c r="C714" s="140"/>
      <c r="D714" s="172" t="s">
        <v>1858</v>
      </c>
    </row>
    <row r="715" spans="1:4" ht="12" customHeight="1" thickBot="1">
      <c r="A715" s="169"/>
      <c r="B715" s="160" t="s">
        <v>1731</v>
      </c>
      <c r="C715" s="171"/>
      <c r="D715" s="185">
        <v>263.4</v>
      </c>
    </row>
    <row r="716" spans="1:4" ht="9.75" customHeight="1" thickBot="1">
      <c r="A716" s="372"/>
      <c r="B716" s="373"/>
      <c r="C716" s="373"/>
      <c r="D716" s="374"/>
    </row>
    <row r="717" spans="1:4" ht="12" customHeight="1">
      <c r="A717" s="153">
        <v>144</v>
      </c>
      <c r="B717" s="165" t="s">
        <v>1725</v>
      </c>
      <c r="C717" s="166" t="s">
        <v>1726</v>
      </c>
      <c r="D717" s="155" t="s">
        <v>1726</v>
      </c>
    </row>
    <row r="718" spans="1:4" ht="12" customHeight="1">
      <c r="A718" s="167"/>
      <c r="B718" s="111" t="s">
        <v>1727</v>
      </c>
      <c r="C718" s="140"/>
      <c r="D718" s="157" t="s">
        <v>1864</v>
      </c>
    </row>
    <row r="719" spans="1:4" ht="12" customHeight="1">
      <c r="A719" s="167"/>
      <c r="B719" s="111" t="s">
        <v>1729</v>
      </c>
      <c r="C719" s="140"/>
      <c r="D719" s="172" t="s">
        <v>1870</v>
      </c>
    </row>
    <row r="720" spans="1:4" ht="12" customHeight="1" thickBot="1">
      <c r="A720" s="169"/>
      <c r="B720" s="170" t="s">
        <v>1731</v>
      </c>
      <c r="C720" s="171"/>
      <c r="D720" s="173">
        <v>555.2</v>
      </c>
    </row>
    <row r="721" spans="1:4" ht="10.5" customHeight="1" thickBot="1">
      <c r="A721" s="372"/>
      <c r="B721" s="373"/>
      <c r="C721" s="373"/>
      <c r="D721" s="374"/>
    </row>
    <row r="722" spans="1:4" ht="12" customHeight="1">
      <c r="A722" s="153">
        <v>145</v>
      </c>
      <c r="B722" s="165" t="s">
        <v>1725</v>
      </c>
      <c r="C722" s="166" t="s">
        <v>1726</v>
      </c>
      <c r="D722" s="155" t="s">
        <v>1726</v>
      </c>
    </row>
    <row r="723" spans="1:4" ht="12" customHeight="1">
      <c r="A723" s="167"/>
      <c r="B723" s="111" t="s">
        <v>1727</v>
      </c>
      <c r="C723" s="140"/>
      <c r="D723" s="157" t="s">
        <v>1864</v>
      </c>
    </row>
    <row r="724" spans="1:4" ht="12" customHeight="1">
      <c r="A724" s="167"/>
      <c r="B724" s="111" t="s">
        <v>1729</v>
      </c>
      <c r="C724" s="140"/>
      <c r="D724" s="172" t="s">
        <v>1862</v>
      </c>
    </row>
    <row r="725" spans="1:4" ht="12" customHeight="1" thickBot="1">
      <c r="A725" s="169"/>
      <c r="B725" s="170" t="s">
        <v>1731</v>
      </c>
      <c r="C725" s="171"/>
      <c r="D725" s="173">
        <v>573.4</v>
      </c>
    </row>
    <row r="726" spans="1:4" ht="9.75" customHeight="1" thickBot="1">
      <c r="A726" s="372"/>
      <c r="B726" s="373"/>
      <c r="C726" s="373"/>
      <c r="D726" s="374"/>
    </row>
    <row r="727" spans="1:4" ht="12" customHeight="1">
      <c r="A727" s="153">
        <v>146</v>
      </c>
      <c r="B727" s="165" t="s">
        <v>1725</v>
      </c>
      <c r="C727" s="186" t="s">
        <v>1726</v>
      </c>
      <c r="D727" s="155" t="s">
        <v>1726</v>
      </c>
    </row>
    <row r="728" spans="1:4" ht="12" customHeight="1">
      <c r="A728" s="167"/>
      <c r="B728" s="111" t="s">
        <v>1727</v>
      </c>
      <c r="C728" s="140"/>
      <c r="D728" s="157" t="s">
        <v>1871</v>
      </c>
    </row>
    <row r="729" spans="1:4" ht="12" customHeight="1">
      <c r="A729" s="167"/>
      <c r="B729" s="111" t="s">
        <v>1729</v>
      </c>
      <c r="C729" s="140"/>
      <c r="D729" s="172" t="s">
        <v>1872</v>
      </c>
    </row>
    <row r="730" spans="1:4" ht="12" customHeight="1" thickBot="1">
      <c r="A730" s="169"/>
      <c r="B730" s="170" t="s">
        <v>1731</v>
      </c>
      <c r="C730" s="171"/>
      <c r="D730" s="173">
        <v>682.3</v>
      </c>
    </row>
    <row r="731" spans="1:4" ht="10.5" customHeight="1" thickBot="1">
      <c r="A731" s="372"/>
      <c r="B731" s="373"/>
      <c r="C731" s="373"/>
      <c r="D731" s="374"/>
    </row>
    <row r="732" spans="1:4" ht="12" customHeight="1">
      <c r="A732" s="153">
        <v>147</v>
      </c>
      <c r="B732" s="165" t="s">
        <v>1725</v>
      </c>
      <c r="C732" s="404" t="s">
        <v>1726</v>
      </c>
      <c r="D732" s="405"/>
    </row>
    <row r="733" spans="1:4" ht="12" customHeight="1">
      <c r="A733" s="167"/>
      <c r="B733" s="111" t="s">
        <v>1727</v>
      </c>
      <c r="C733" s="140"/>
      <c r="D733" s="157" t="s">
        <v>1871</v>
      </c>
    </row>
    <row r="734" spans="1:4" ht="12" customHeight="1">
      <c r="A734" s="167"/>
      <c r="B734" s="111" t="s">
        <v>1729</v>
      </c>
      <c r="C734" s="140"/>
      <c r="D734" s="172" t="s">
        <v>1873</v>
      </c>
    </row>
    <row r="735" spans="1:4" ht="12" customHeight="1" thickBot="1">
      <c r="A735" s="169"/>
      <c r="B735" s="170" t="s">
        <v>1731</v>
      </c>
      <c r="C735" s="171"/>
      <c r="D735" s="173">
        <v>703.6</v>
      </c>
    </row>
    <row r="736" spans="1:4" ht="12" customHeight="1" thickBot="1">
      <c r="A736" s="372"/>
      <c r="B736" s="373"/>
      <c r="C736" s="373"/>
      <c r="D736" s="374"/>
    </row>
    <row r="737" spans="1:4" ht="12" customHeight="1">
      <c r="A737" s="167">
        <v>148</v>
      </c>
      <c r="B737" s="129" t="s">
        <v>1725</v>
      </c>
      <c r="C737" s="115" t="s">
        <v>1726</v>
      </c>
      <c r="D737" s="181" t="s">
        <v>1726</v>
      </c>
    </row>
    <row r="738" spans="1:4" ht="12" customHeight="1">
      <c r="A738" s="167"/>
      <c r="B738" s="111" t="s">
        <v>1727</v>
      </c>
      <c r="C738" s="140"/>
      <c r="D738" s="157" t="s">
        <v>1871</v>
      </c>
    </row>
    <row r="739" spans="1:4" ht="12" customHeight="1">
      <c r="A739" s="167"/>
      <c r="B739" s="111" t="s">
        <v>1729</v>
      </c>
      <c r="C739" s="140"/>
      <c r="D739" s="172" t="s">
        <v>1874</v>
      </c>
    </row>
    <row r="740" spans="1:4" ht="12" customHeight="1" thickBot="1">
      <c r="A740" s="175"/>
      <c r="B740" s="130" t="s">
        <v>1731</v>
      </c>
      <c r="C740" s="177"/>
      <c r="D740" s="178">
        <v>680.8</v>
      </c>
    </row>
    <row r="741" spans="1:4" ht="9.75" customHeight="1" thickBot="1">
      <c r="A741" s="372"/>
      <c r="B741" s="373"/>
      <c r="C741" s="373"/>
      <c r="D741" s="374"/>
    </row>
    <row r="742" spans="1:4" ht="12" customHeight="1">
      <c r="A742" s="153">
        <v>149</v>
      </c>
      <c r="B742" s="165" t="s">
        <v>1725</v>
      </c>
      <c r="C742" s="186" t="s">
        <v>1726</v>
      </c>
      <c r="D742" s="155" t="s">
        <v>1726</v>
      </c>
    </row>
    <row r="743" spans="1:4" ht="12" customHeight="1">
      <c r="A743" s="167"/>
      <c r="B743" s="111" t="s">
        <v>1727</v>
      </c>
      <c r="C743" s="140"/>
      <c r="D743" s="157" t="s">
        <v>1871</v>
      </c>
    </row>
    <row r="744" spans="1:4" ht="12" customHeight="1">
      <c r="A744" s="167"/>
      <c r="B744" s="111" t="s">
        <v>1729</v>
      </c>
      <c r="C744" s="140"/>
      <c r="D744" s="172" t="s">
        <v>1875</v>
      </c>
    </row>
    <row r="745" spans="1:4" ht="12" customHeight="1" thickBot="1">
      <c r="A745" s="169"/>
      <c r="B745" s="170" t="s">
        <v>1731</v>
      </c>
      <c r="C745" s="171"/>
      <c r="D745" s="173">
        <v>373.1</v>
      </c>
    </row>
    <row r="746" spans="1:4" ht="9.75" customHeight="1" thickBot="1">
      <c r="A746" s="372"/>
      <c r="B746" s="373"/>
      <c r="C746" s="373"/>
      <c r="D746" s="374"/>
    </row>
    <row r="747" spans="1:4" ht="12" customHeight="1">
      <c r="A747" s="167">
        <v>150</v>
      </c>
      <c r="B747" s="129" t="s">
        <v>1725</v>
      </c>
      <c r="C747" s="115" t="s">
        <v>1726</v>
      </c>
      <c r="D747" s="181" t="s">
        <v>1726</v>
      </c>
    </row>
    <row r="748" spans="1:4" ht="12" customHeight="1">
      <c r="A748" s="167"/>
      <c r="B748" s="111" t="s">
        <v>1727</v>
      </c>
      <c r="C748" s="140"/>
      <c r="D748" s="157" t="s">
        <v>1871</v>
      </c>
    </row>
    <row r="749" spans="1:4" ht="12" customHeight="1">
      <c r="A749" s="167"/>
      <c r="B749" s="111" t="s">
        <v>1729</v>
      </c>
      <c r="C749" s="140"/>
      <c r="D749" s="172" t="s">
        <v>1876</v>
      </c>
    </row>
    <row r="750" spans="1:4" ht="12" customHeight="1" thickBot="1">
      <c r="A750" s="175"/>
      <c r="B750" s="130" t="s">
        <v>1731</v>
      </c>
      <c r="C750" s="177"/>
      <c r="D750" s="178">
        <v>314.9</v>
      </c>
    </row>
    <row r="751" spans="1:4" ht="9.75" customHeight="1" thickBot="1">
      <c r="A751" s="372"/>
      <c r="B751" s="373"/>
      <c r="C751" s="373"/>
      <c r="D751" s="374"/>
    </row>
    <row r="752" spans="1:4" ht="12" customHeight="1">
      <c r="A752" s="153">
        <v>151</v>
      </c>
      <c r="B752" s="165" t="s">
        <v>1725</v>
      </c>
      <c r="C752" s="186" t="s">
        <v>1726</v>
      </c>
      <c r="D752" s="155" t="s">
        <v>1726</v>
      </c>
    </row>
    <row r="753" spans="1:4" ht="12" customHeight="1">
      <c r="A753" s="167"/>
      <c r="B753" s="111" t="s">
        <v>1727</v>
      </c>
      <c r="C753" s="140"/>
      <c r="D753" s="157" t="s">
        <v>1871</v>
      </c>
    </row>
    <row r="754" spans="1:4" ht="12" customHeight="1">
      <c r="A754" s="167"/>
      <c r="B754" s="111" t="s">
        <v>1729</v>
      </c>
      <c r="C754" s="140"/>
      <c r="D754" s="172" t="s">
        <v>1877</v>
      </c>
    </row>
    <row r="755" spans="1:4" ht="12" customHeight="1" thickBot="1">
      <c r="A755" s="169"/>
      <c r="B755" s="170" t="s">
        <v>1731</v>
      </c>
      <c r="C755" s="171"/>
      <c r="D755" s="173">
        <v>1615.7</v>
      </c>
    </row>
    <row r="756" spans="1:4" ht="9.75" customHeight="1" thickBot="1">
      <c r="A756" s="372"/>
      <c r="B756" s="373"/>
      <c r="C756" s="373"/>
      <c r="D756" s="374"/>
    </row>
    <row r="757" spans="1:4" ht="12" customHeight="1">
      <c r="A757" s="167">
        <v>152</v>
      </c>
      <c r="B757" s="129" t="s">
        <v>1725</v>
      </c>
      <c r="C757" s="115" t="s">
        <v>1726</v>
      </c>
      <c r="D757" s="181" t="s">
        <v>1726</v>
      </c>
    </row>
    <row r="758" spans="1:4" ht="12" customHeight="1">
      <c r="A758" s="167"/>
      <c r="B758" s="111" t="s">
        <v>1727</v>
      </c>
      <c r="C758" s="140"/>
      <c r="D758" s="157" t="s">
        <v>1871</v>
      </c>
    </row>
    <row r="759" spans="1:4" ht="12" customHeight="1">
      <c r="A759" s="167"/>
      <c r="B759" s="111" t="s">
        <v>1729</v>
      </c>
      <c r="C759" s="140"/>
      <c r="D759" s="172" t="s">
        <v>1878</v>
      </c>
    </row>
    <row r="760" spans="1:4" ht="12" customHeight="1" thickBot="1">
      <c r="A760" s="175"/>
      <c r="B760" s="130" t="s">
        <v>1731</v>
      </c>
      <c r="C760" s="177"/>
      <c r="D760" s="178">
        <v>975.7</v>
      </c>
    </row>
    <row r="761" spans="1:4" ht="10.5" customHeight="1" thickBot="1">
      <c r="A761" s="372"/>
      <c r="B761" s="373"/>
      <c r="C761" s="373"/>
      <c r="D761" s="374"/>
    </row>
    <row r="762" spans="1:4" ht="12" customHeight="1">
      <c r="A762" s="153">
        <v>153</v>
      </c>
      <c r="B762" s="165" t="s">
        <v>1725</v>
      </c>
      <c r="C762" s="186" t="s">
        <v>1726</v>
      </c>
      <c r="D762" s="155" t="s">
        <v>1726</v>
      </c>
    </row>
    <row r="763" spans="1:4" ht="12" customHeight="1">
      <c r="A763" s="167"/>
      <c r="B763" s="111" t="s">
        <v>1727</v>
      </c>
      <c r="C763" s="140"/>
      <c r="D763" s="172" t="s">
        <v>1879</v>
      </c>
    </row>
    <row r="764" spans="1:4" ht="12" customHeight="1">
      <c r="A764" s="167"/>
      <c r="B764" s="111" t="s">
        <v>1729</v>
      </c>
      <c r="C764" s="140"/>
      <c r="D764" s="172" t="s">
        <v>1880</v>
      </c>
    </row>
    <row r="765" spans="1:4" ht="12" customHeight="1" thickBot="1">
      <c r="A765" s="175"/>
      <c r="B765" s="130" t="s">
        <v>1731</v>
      </c>
      <c r="C765" s="177"/>
      <c r="D765" s="178">
        <v>84.7</v>
      </c>
    </row>
    <row r="766" spans="1:4" ht="12" customHeight="1" thickBot="1">
      <c r="A766" s="372"/>
      <c r="B766" s="373"/>
      <c r="C766" s="373"/>
      <c r="D766" s="374"/>
    </row>
    <row r="767" spans="1:4" ht="12" customHeight="1">
      <c r="A767" s="256">
        <v>154</v>
      </c>
      <c r="B767" s="298" t="s">
        <v>1725</v>
      </c>
      <c r="C767" s="259" t="s">
        <v>1726</v>
      </c>
      <c r="D767" s="261" t="s">
        <v>1726</v>
      </c>
    </row>
    <row r="768" spans="1:4" ht="12" customHeight="1">
      <c r="A768" s="257"/>
      <c r="B768" s="238" t="s">
        <v>1727</v>
      </c>
      <c r="C768" s="297"/>
      <c r="D768" s="299" t="s">
        <v>1879</v>
      </c>
    </row>
    <row r="769" spans="1:4" ht="12" customHeight="1">
      <c r="A769" s="257"/>
      <c r="B769" s="238" t="s">
        <v>1729</v>
      </c>
      <c r="C769" s="297"/>
      <c r="D769" s="299" t="s">
        <v>1881</v>
      </c>
    </row>
    <row r="770" spans="1:4" ht="12" customHeight="1" thickBot="1">
      <c r="A770" s="258"/>
      <c r="B770" s="300" t="s">
        <v>1731</v>
      </c>
      <c r="C770" s="301"/>
      <c r="D770" s="302">
        <v>835</v>
      </c>
    </row>
    <row r="771" spans="1:4" ht="12" customHeight="1" thickBot="1">
      <c r="A771" s="372"/>
      <c r="B771" s="373"/>
      <c r="C771" s="373"/>
      <c r="D771" s="374"/>
    </row>
    <row r="772" spans="1:4" ht="12" customHeight="1">
      <c r="A772" s="167">
        <v>155</v>
      </c>
      <c r="B772" s="129" t="s">
        <v>1725</v>
      </c>
      <c r="C772" s="115" t="s">
        <v>1726</v>
      </c>
      <c r="D772" s="181" t="s">
        <v>1726</v>
      </c>
    </row>
    <row r="773" spans="1:4" ht="12" customHeight="1">
      <c r="A773" s="167"/>
      <c r="B773" s="111" t="s">
        <v>1727</v>
      </c>
      <c r="C773" s="140"/>
      <c r="D773" s="172" t="s">
        <v>1879</v>
      </c>
    </row>
    <row r="774" spans="1:4" ht="12" customHeight="1">
      <c r="A774" s="167"/>
      <c r="B774" s="111" t="s">
        <v>1729</v>
      </c>
      <c r="C774" s="140"/>
      <c r="D774" s="172" t="s">
        <v>1882</v>
      </c>
    </row>
    <row r="775" spans="1:4" ht="12" customHeight="1" thickBot="1">
      <c r="A775" s="175"/>
      <c r="B775" s="130" t="s">
        <v>1731</v>
      </c>
      <c r="C775" s="177"/>
      <c r="D775" s="178">
        <v>526</v>
      </c>
    </row>
    <row r="776" spans="1:4" ht="12" customHeight="1" thickBot="1">
      <c r="A776" s="372"/>
      <c r="B776" s="373"/>
      <c r="C776" s="373"/>
      <c r="D776" s="374"/>
    </row>
    <row r="777" spans="1:4" ht="12" customHeight="1">
      <c r="A777" s="153">
        <v>156</v>
      </c>
      <c r="B777" s="165" t="s">
        <v>1725</v>
      </c>
      <c r="C777" s="186" t="s">
        <v>1726</v>
      </c>
      <c r="D777" s="155" t="s">
        <v>1726</v>
      </c>
    </row>
    <row r="778" spans="1:4" ht="12" customHeight="1">
      <c r="A778" s="167"/>
      <c r="B778" s="111" t="s">
        <v>1727</v>
      </c>
      <c r="C778" s="140"/>
      <c r="D778" s="172" t="s">
        <v>1879</v>
      </c>
    </row>
    <row r="779" spans="1:4" ht="12" customHeight="1">
      <c r="A779" s="206"/>
      <c r="B779" s="207" t="s">
        <v>1729</v>
      </c>
      <c r="C779" s="291"/>
      <c r="D779" s="292" t="s">
        <v>1883</v>
      </c>
    </row>
    <row r="780" spans="1:4" ht="12" customHeight="1" thickBot="1">
      <c r="A780" s="169"/>
      <c r="B780" s="276" t="s">
        <v>1731</v>
      </c>
      <c r="C780" s="171"/>
      <c r="D780" s="173">
        <v>585.5</v>
      </c>
    </row>
    <row r="781" spans="1:4" ht="12" customHeight="1" thickBot="1">
      <c r="A781" s="372"/>
      <c r="B781" s="373"/>
      <c r="C781" s="373"/>
      <c r="D781" s="374"/>
    </row>
    <row r="782" spans="1:4" ht="12" customHeight="1">
      <c r="A782" s="167">
        <v>157</v>
      </c>
      <c r="B782" s="129" t="s">
        <v>1725</v>
      </c>
      <c r="C782" s="115" t="s">
        <v>1726</v>
      </c>
      <c r="D782" s="181" t="s">
        <v>1726</v>
      </c>
    </row>
    <row r="783" spans="1:4" ht="12" customHeight="1">
      <c r="A783" s="167"/>
      <c r="B783" s="111" t="s">
        <v>1727</v>
      </c>
      <c r="C783" s="140"/>
      <c r="D783" s="172" t="s">
        <v>1879</v>
      </c>
    </row>
    <row r="784" spans="1:4" ht="12" customHeight="1">
      <c r="A784" s="167"/>
      <c r="B784" s="111" t="s">
        <v>1729</v>
      </c>
      <c r="C784" s="140"/>
      <c r="D784" s="172" t="s">
        <v>1884</v>
      </c>
    </row>
    <row r="785" spans="1:4" ht="12" customHeight="1" thickBot="1">
      <c r="A785" s="175"/>
      <c r="B785" s="130" t="s">
        <v>1731</v>
      </c>
      <c r="C785" s="177"/>
      <c r="D785" s="178">
        <v>556</v>
      </c>
    </row>
    <row r="786" spans="1:4" ht="11.25" customHeight="1" thickBot="1">
      <c r="A786" s="372"/>
      <c r="B786" s="373"/>
      <c r="C786" s="373"/>
      <c r="D786" s="374"/>
    </row>
    <row r="787" spans="1:4" ht="12" customHeight="1">
      <c r="A787" s="153">
        <v>158</v>
      </c>
      <c r="B787" s="165" t="s">
        <v>1725</v>
      </c>
      <c r="C787" s="186" t="s">
        <v>1726</v>
      </c>
      <c r="D787" s="155" t="s">
        <v>1726</v>
      </c>
    </row>
    <row r="788" spans="1:4" ht="12" customHeight="1">
      <c r="A788" s="167"/>
      <c r="B788" s="111" t="s">
        <v>1727</v>
      </c>
      <c r="C788" s="140"/>
      <c r="D788" s="157" t="s">
        <v>1885</v>
      </c>
    </row>
    <row r="789" spans="1:4" ht="12" customHeight="1">
      <c r="A789" s="167"/>
      <c r="B789" s="111" t="s">
        <v>1729</v>
      </c>
      <c r="C789" s="140"/>
      <c r="D789" s="172" t="s">
        <v>1886</v>
      </c>
    </row>
    <row r="790" spans="1:4" ht="12" customHeight="1" thickBot="1">
      <c r="A790" s="169"/>
      <c r="B790" s="170" t="s">
        <v>1731</v>
      </c>
      <c r="C790" s="171"/>
      <c r="D790" s="173">
        <v>2787.32</v>
      </c>
    </row>
    <row r="791" spans="1:4" ht="9.75" customHeight="1" thickBot="1">
      <c r="A791" s="372"/>
      <c r="B791" s="373"/>
      <c r="C791" s="373"/>
      <c r="D791" s="374"/>
    </row>
    <row r="792" spans="1:4" ht="12" customHeight="1">
      <c r="A792" s="167">
        <v>159</v>
      </c>
      <c r="B792" s="129" t="s">
        <v>1725</v>
      </c>
      <c r="C792" s="115" t="s">
        <v>1726</v>
      </c>
      <c r="D792" s="181" t="s">
        <v>1726</v>
      </c>
    </row>
    <row r="793" spans="1:4" ht="12" customHeight="1">
      <c r="A793" s="167"/>
      <c r="B793" s="111" t="s">
        <v>1727</v>
      </c>
      <c r="C793" s="140"/>
      <c r="D793" s="157" t="s">
        <v>1885</v>
      </c>
    </row>
    <row r="794" spans="1:4" ht="12" customHeight="1">
      <c r="A794" s="167"/>
      <c r="B794" s="111" t="s">
        <v>1729</v>
      </c>
      <c r="C794" s="140"/>
      <c r="D794" s="172" t="s">
        <v>1887</v>
      </c>
    </row>
    <row r="795" spans="1:4" ht="12" customHeight="1" thickBot="1">
      <c r="A795" s="175"/>
      <c r="B795" s="130" t="s">
        <v>1731</v>
      </c>
      <c r="C795" s="177"/>
      <c r="D795" s="178">
        <v>2072.4</v>
      </c>
    </row>
    <row r="796" spans="1:4" ht="10.5" customHeight="1" thickBot="1">
      <c r="A796" s="372"/>
      <c r="B796" s="373"/>
      <c r="C796" s="373"/>
      <c r="D796" s="374"/>
    </row>
    <row r="797" spans="1:4" ht="12" customHeight="1">
      <c r="A797" s="153">
        <v>160</v>
      </c>
      <c r="B797" s="165" t="s">
        <v>1725</v>
      </c>
      <c r="C797" s="186" t="s">
        <v>1726</v>
      </c>
      <c r="D797" s="155" t="s">
        <v>1726</v>
      </c>
    </row>
    <row r="798" spans="1:4" ht="12" customHeight="1">
      <c r="A798" s="167"/>
      <c r="B798" s="111" t="s">
        <v>1727</v>
      </c>
      <c r="C798" s="140"/>
      <c r="D798" s="157" t="s">
        <v>1888</v>
      </c>
    </row>
    <row r="799" spans="1:4" ht="12" customHeight="1">
      <c r="A799" s="167"/>
      <c r="B799" s="111" t="s">
        <v>1729</v>
      </c>
      <c r="C799" s="140"/>
      <c r="D799" s="172" t="s">
        <v>1889</v>
      </c>
    </row>
    <row r="800" spans="1:4" ht="12" customHeight="1" thickBot="1">
      <c r="A800" s="169"/>
      <c r="B800" s="170" t="s">
        <v>1731</v>
      </c>
      <c r="C800" s="171"/>
      <c r="D800" s="173">
        <v>366.7</v>
      </c>
    </row>
    <row r="801" spans="1:4" ht="9.75" customHeight="1" thickBot="1">
      <c r="A801" s="372"/>
      <c r="B801" s="373"/>
      <c r="C801" s="373"/>
      <c r="D801" s="374"/>
    </row>
    <row r="802" spans="1:4" ht="12" customHeight="1">
      <c r="A802" s="167">
        <v>161</v>
      </c>
      <c r="B802" s="129" t="s">
        <v>1725</v>
      </c>
      <c r="C802" s="115" t="s">
        <v>1726</v>
      </c>
      <c r="D802" s="181" t="s">
        <v>1726</v>
      </c>
    </row>
    <row r="803" spans="1:4" ht="12" customHeight="1">
      <c r="A803" s="167"/>
      <c r="B803" s="111" t="s">
        <v>1727</v>
      </c>
      <c r="C803" s="140"/>
      <c r="D803" s="157" t="s">
        <v>1888</v>
      </c>
    </row>
    <row r="804" spans="1:4" ht="12" customHeight="1">
      <c r="A804" s="167"/>
      <c r="B804" s="111" t="s">
        <v>1729</v>
      </c>
      <c r="C804" s="140"/>
      <c r="D804" s="172" t="s">
        <v>1890</v>
      </c>
    </row>
    <row r="805" spans="1:4" ht="12" customHeight="1" thickBot="1">
      <c r="A805" s="175"/>
      <c r="B805" s="130" t="s">
        <v>1731</v>
      </c>
      <c r="C805" s="177"/>
      <c r="D805" s="178">
        <v>116.4</v>
      </c>
    </row>
    <row r="806" spans="1:4" ht="12" customHeight="1" thickBot="1">
      <c r="A806" s="372"/>
      <c r="B806" s="373"/>
      <c r="C806" s="373"/>
      <c r="D806" s="374"/>
    </row>
    <row r="807" spans="1:4" ht="12" customHeight="1">
      <c r="A807" s="153">
        <v>162</v>
      </c>
      <c r="B807" s="165" t="s">
        <v>1725</v>
      </c>
      <c r="C807" s="186" t="s">
        <v>1726</v>
      </c>
      <c r="D807" s="155" t="s">
        <v>1726</v>
      </c>
    </row>
    <row r="808" spans="1:4" ht="12" customHeight="1">
      <c r="A808" s="167"/>
      <c r="B808" s="111" t="s">
        <v>1727</v>
      </c>
      <c r="C808" s="140"/>
      <c r="D808" s="157" t="s">
        <v>1888</v>
      </c>
    </row>
    <row r="809" spans="1:4" ht="12" customHeight="1">
      <c r="A809" s="167"/>
      <c r="B809" s="111" t="s">
        <v>1729</v>
      </c>
      <c r="C809" s="140"/>
      <c r="D809" s="172" t="s">
        <v>1891</v>
      </c>
    </row>
    <row r="810" spans="1:4" ht="12" customHeight="1" thickBot="1">
      <c r="A810" s="169"/>
      <c r="B810" s="170" t="s">
        <v>1731</v>
      </c>
      <c r="C810" s="171"/>
      <c r="D810" s="173">
        <v>40.2</v>
      </c>
    </row>
    <row r="811" spans="1:4" ht="12" customHeight="1" thickBot="1">
      <c r="A811" s="372"/>
      <c r="B811" s="373"/>
      <c r="C811" s="373"/>
      <c r="D811" s="374"/>
    </row>
    <row r="812" spans="1:4" ht="12" customHeight="1">
      <c r="A812" s="167">
        <v>163</v>
      </c>
      <c r="B812" s="129" t="s">
        <v>1725</v>
      </c>
      <c r="C812" s="115" t="s">
        <v>1726</v>
      </c>
      <c r="D812" s="181" t="s">
        <v>1726</v>
      </c>
    </row>
    <row r="813" spans="1:4" ht="12" customHeight="1">
      <c r="A813" s="167"/>
      <c r="B813" s="111" t="s">
        <v>1727</v>
      </c>
      <c r="C813" s="140"/>
      <c r="D813" s="157" t="s">
        <v>1888</v>
      </c>
    </row>
    <row r="814" spans="1:4" ht="12" customHeight="1">
      <c r="A814" s="167"/>
      <c r="B814" s="111" t="s">
        <v>1729</v>
      </c>
      <c r="C814" s="140"/>
      <c r="D814" s="172" t="s">
        <v>1892</v>
      </c>
    </row>
    <row r="815" spans="1:4" ht="12" customHeight="1" thickBot="1">
      <c r="A815" s="175"/>
      <c r="B815" s="130" t="s">
        <v>1731</v>
      </c>
      <c r="C815" s="177"/>
      <c r="D815" s="178">
        <v>157.4</v>
      </c>
    </row>
    <row r="816" spans="1:4" ht="12" customHeight="1" thickBot="1">
      <c r="A816" s="372"/>
      <c r="B816" s="373"/>
      <c r="C816" s="373"/>
      <c r="D816" s="374"/>
    </row>
    <row r="817" spans="1:4" ht="12" customHeight="1">
      <c r="A817" s="153">
        <v>164</v>
      </c>
      <c r="B817" s="165" t="s">
        <v>1725</v>
      </c>
      <c r="C817" s="186" t="s">
        <v>1726</v>
      </c>
      <c r="D817" s="155" t="s">
        <v>1726</v>
      </c>
    </row>
    <row r="818" spans="1:4" ht="12" customHeight="1">
      <c r="A818" s="167"/>
      <c r="B818" s="111" t="s">
        <v>1727</v>
      </c>
      <c r="C818" s="140"/>
      <c r="D818" s="157" t="s">
        <v>1888</v>
      </c>
    </row>
    <row r="819" spans="1:4" ht="12" customHeight="1">
      <c r="A819" s="167"/>
      <c r="B819" s="111" t="s">
        <v>1729</v>
      </c>
      <c r="C819" s="140"/>
      <c r="D819" s="172" t="s">
        <v>1893</v>
      </c>
    </row>
    <row r="820" spans="1:4" ht="12" customHeight="1" thickBot="1">
      <c r="A820" s="169"/>
      <c r="B820" s="170" t="s">
        <v>1731</v>
      </c>
      <c r="C820" s="171"/>
      <c r="D820" s="173">
        <v>107.8</v>
      </c>
    </row>
    <row r="821" spans="1:4" ht="12" customHeight="1" thickBot="1">
      <c r="A821" s="372"/>
      <c r="B821" s="373"/>
      <c r="C821" s="373"/>
      <c r="D821" s="374"/>
    </row>
    <row r="822" spans="1:4" ht="12" customHeight="1">
      <c r="A822" s="153">
        <v>165</v>
      </c>
      <c r="B822" s="165" t="s">
        <v>1725</v>
      </c>
      <c r="C822" s="186" t="s">
        <v>1726</v>
      </c>
      <c r="D822" s="155" t="s">
        <v>1726</v>
      </c>
    </row>
    <row r="823" spans="1:5" ht="12" customHeight="1">
      <c r="A823" s="167"/>
      <c r="B823" s="111" t="s">
        <v>1727</v>
      </c>
      <c r="C823" s="140"/>
      <c r="D823" s="157" t="s">
        <v>1888</v>
      </c>
      <c r="E823" s="97"/>
    </row>
    <row r="824" spans="1:5" ht="12" customHeight="1">
      <c r="A824" s="167"/>
      <c r="B824" s="111" t="s">
        <v>1729</v>
      </c>
      <c r="C824" s="140"/>
      <c r="D824" s="172" t="s">
        <v>1894</v>
      </c>
      <c r="E824" s="97"/>
    </row>
    <row r="825" spans="1:5" ht="12" customHeight="1" thickBot="1">
      <c r="A825" s="175"/>
      <c r="B825" s="130" t="s">
        <v>1731</v>
      </c>
      <c r="C825" s="177"/>
      <c r="D825" s="178">
        <v>234.5</v>
      </c>
      <c r="E825" s="97"/>
    </row>
    <row r="826" spans="1:7" s="310" customFormat="1" ht="12" customHeight="1" thickBot="1">
      <c r="A826" s="372"/>
      <c r="B826" s="373"/>
      <c r="C826" s="373"/>
      <c r="D826" s="374"/>
      <c r="E826" s="97"/>
      <c r="F826" s="309"/>
      <c r="G826" s="309"/>
    </row>
    <row r="827" spans="1:5" ht="12" customHeight="1">
      <c r="A827" s="167">
        <v>166</v>
      </c>
      <c r="B827" s="129" t="s">
        <v>1725</v>
      </c>
      <c r="C827" s="115" t="s">
        <v>1726</v>
      </c>
      <c r="D827" s="181" t="s">
        <v>1726</v>
      </c>
      <c r="E827" s="97"/>
    </row>
    <row r="828" spans="1:5" ht="12" customHeight="1">
      <c r="A828" s="167"/>
      <c r="B828" s="111" t="s">
        <v>1727</v>
      </c>
      <c r="C828" s="140"/>
      <c r="D828" s="157" t="s">
        <v>1888</v>
      </c>
      <c r="E828" s="97"/>
    </row>
    <row r="829" spans="1:4" ht="12" customHeight="1">
      <c r="A829" s="167"/>
      <c r="B829" s="111" t="s">
        <v>1729</v>
      </c>
      <c r="C829" s="140"/>
      <c r="D829" s="172" t="s">
        <v>1895</v>
      </c>
    </row>
    <row r="830" spans="1:4" ht="12" customHeight="1" thickBot="1">
      <c r="A830" s="169"/>
      <c r="B830" s="170" t="s">
        <v>1731</v>
      </c>
      <c r="C830" s="171"/>
      <c r="D830" s="173">
        <v>159.5</v>
      </c>
    </row>
    <row r="831" spans="1:4" ht="12" customHeight="1" thickBot="1">
      <c r="A831" s="372"/>
      <c r="B831" s="373"/>
      <c r="C831" s="373"/>
      <c r="D831" s="374"/>
    </row>
    <row r="832" spans="1:4" ht="12" customHeight="1">
      <c r="A832" s="167">
        <v>167</v>
      </c>
      <c r="B832" s="129" t="s">
        <v>1725</v>
      </c>
      <c r="C832" s="115" t="s">
        <v>1726</v>
      </c>
      <c r="D832" s="181" t="s">
        <v>1726</v>
      </c>
    </row>
    <row r="833" spans="1:4" ht="12" customHeight="1">
      <c r="A833" s="167"/>
      <c r="B833" s="111" t="s">
        <v>1727</v>
      </c>
      <c r="C833" s="140"/>
      <c r="D833" s="157" t="s">
        <v>1888</v>
      </c>
    </row>
    <row r="834" spans="1:4" ht="12" customHeight="1">
      <c r="A834" s="167"/>
      <c r="B834" s="111" t="s">
        <v>1729</v>
      </c>
      <c r="C834" s="140"/>
      <c r="D834" s="172" t="s">
        <v>1896</v>
      </c>
    </row>
    <row r="835" spans="1:4" ht="12" customHeight="1" thickBot="1">
      <c r="A835" s="175"/>
      <c r="B835" s="130" t="s">
        <v>1731</v>
      </c>
      <c r="C835" s="177"/>
      <c r="D835" s="178">
        <v>68.8</v>
      </c>
    </row>
    <row r="836" spans="1:4" ht="9.75" customHeight="1" thickBot="1">
      <c r="A836" s="372"/>
      <c r="B836" s="373"/>
      <c r="C836" s="373"/>
      <c r="D836" s="374"/>
    </row>
    <row r="837" spans="1:4" ht="12" customHeight="1">
      <c r="A837" s="153">
        <v>168</v>
      </c>
      <c r="B837" s="165" t="s">
        <v>1725</v>
      </c>
      <c r="C837" s="186" t="s">
        <v>1726</v>
      </c>
      <c r="D837" s="155" t="s">
        <v>1726</v>
      </c>
    </row>
    <row r="838" spans="1:4" ht="12" customHeight="1">
      <c r="A838" s="167"/>
      <c r="B838" s="111" t="s">
        <v>1727</v>
      </c>
      <c r="C838" s="140"/>
      <c r="D838" s="157" t="s">
        <v>1888</v>
      </c>
    </row>
    <row r="839" spans="1:4" ht="12" customHeight="1">
      <c r="A839" s="167"/>
      <c r="B839" s="111" t="s">
        <v>1729</v>
      </c>
      <c r="C839" s="140"/>
      <c r="D839" s="172" t="s">
        <v>1897</v>
      </c>
    </row>
    <row r="840" spans="1:4" ht="12" customHeight="1" thickBot="1">
      <c r="A840" s="169"/>
      <c r="B840" s="170" t="s">
        <v>1731</v>
      </c>
      <c r="C840" s="171"/>
      <c r="D840" s="173">
        <v>106.2</v>
      </c>
    </row>
    <row r="841" spans="1:4" ht="11.25" customHeight="1" thickBot="1">
      <c r="A841" s="372"/>
      <c r="B841" s="373"/>
      <c r="C841" s="373"/>
      <c r="D841" s="374"/>
    </row>
    <row r="842" spans="1:4" ht="12" customHeight="1">
      <c r="A842" s="167">
        <v>169</v>
      </c>
      <c r="B842" s="129" t="s">
        <v>1725</v>
      </c>
      <c r="C842" s="115" t="s">
        <v>1726</v>
      </c>
      <c r="D842" s="181" t="s">
        <v>1726</v>
      </c>
    </row>
    <row r="843" spans="1:4" ht="12" customHeight="1">
      <c r="A843" s="167"/>
      <c r="B843" s="111" t="s">
        <v>1727</v>
      </c>
      <c r="C843" s="140"/>
      <c r="D843" s="157" t="s">
        <v>1888</v>
      </c>
    </row>
    <row r="844" spans="1:4" ht="12" customHeight="1">
      <c r="A844" s="167"/>
      <c r="B844" s="111" t="s">
        <v>1729</v>
      </c>
      <c r="C844" s="140"/>
      <c r="D844" s="172" t="s">
        <v>1898</v>
      </c>
    </row>
    <row r="845" spans="1:4" ht="12" customHeight="1" thickBot="1">
      <c r="A845" s="175"/>
      <c r="B845" s="130" t="s">
        <v>1731</v>
      </c>
      <c r="C845" s="177"/>
      <c r="D845" s="178">
        <v>80</v>
      </c>
    </row>
    <row r="846" spans="1:4" ht="12" customHeight="1" thickBot="1">
      <c r="A846" s="372"/>
      <c r="B846" s="373"/>
      <c r="C846" s="373"/>
      <c r="D846" s="374"/>
    </row>
    <row r="847" spans="1:4" ht="12" customHeight="1">
      <c r="A847" s="153">
        <v>170</v>
      </c>
      <c r="B847" s="165" t="s">
        <v>1725</v>
      </c>
      <c r="C847" s="186" t="s">
        <v>1726</v>
      </c>
      <c r="D847" s="155" t="s">
        <v>1726</v>
      </c>
    </row>
    <row r="848" spans="1:4" ht="12" customHeight="1">
      <c r="A848" s="167"/>
      <c r="B848" s="111" t="s">
        <v>1727</v>
      </c>
      <c r="C848" s="140"/>
      <c r="D848" s="157" t="s">
        <v>1888</v>
      </c>
    </row>
    <row r="849" spans="1:4" ht="12" customHeight="1">
      <c r="A849" s="167"/>
      <c r="B849" s="111" t="s">
        <v>1729</v>
      </c>
      <c r="C849" s="140"/>
      <c r="D849" s="172" t="s">
        <v>1899</v>
      </c>
    </row>
    <row r="850" spans="1:4" ht="12" customHeight="1" thickBot="1">
      <c r="A850" s="169"/>
      <c r="B850" s="170" t="s">
        <v>1731</v>
      </c>
      <c r="C850" s="171"/>
      <c r="D850" s="173">
        <v>87.5</v>
      </c>
    </row>
    <row r="851" spans="1:4" ht="10.5" customHeight="1" thickBot="1">
      <c r="A851" s="372"/>
      <c r="B851" s="373"/>
      <c r="C851" s="373"/>
      <c r="D851" s="374"/>
    </row>
    <row r="852" spans="1:4" ht="12" customHeight="1">
      <c r="A852" s="167">
        <v>171</v>
      </c>
      <c r="B852" s="129" t="s">
        <v>1725</v>
      </c>
      <c r="C852" s="115" t="s">
        <v>1726</v>
      </c>
      <c r="D852" s="181" t="s">
        <v>1726</v>
      </c>
    </row>
    <row r="853" spans="1:4" ht="12" customHeight="1">
      <c r="A853" s="167"/>
      <c r="B853" s="111" t="s">
        <v>1727</v>
      </c>
      <c r="C853" s="140"/>
      <c r="D853" s="157" t="s">
        <v>1888</v>
      </c>
    </row>
    <row r="854" spans="1:4" ht="12" customHeight="1">
      <c r="A854" s="167"/>
      <c r="B854" s="111" t="s">
        <v>1729</v>
      </c>
      <c r="C854" s="140"/>
      <c r="D854" s="172" t="s">
        <v>1900</v>
      </c>
    </row>
    <row r="855" spans="1:4" ht="12" customHeight="1" thickBot="1">
      <c r="A855" s="175"/>
      <c r="B855" s="130" t="s">
        <v>1731</v>
      </c>
      <c r="C855" s="177"/>
      <c r="D855" s="178">
        <v>168.4</v>
      </c>
    </row>
    <row r="856" spans="1:4" ht="9.75" customHeight="1" thickBot="1">
      <c r="A856" s="372"/>
      <c r="B856" s="373"/>
      <c r="C856" s="373"/>
      <c r="D856" s="374"/>
    </row>
    <row r="857" spans="1:4" ht="12" customHeight="1">
      <c r="A857" s="153">
        <v>172</v>
      </c>
      <c r="B857" s="165" t="s">
        <v>1725</v>
      </c>
      <c r="C857" s="186" t="s">
        <v>1726</v>
      </c>
      <c r="D857" s="155" t="s">
        <v>1726</v>
      </c>
    </row>
    <row r="858" spans="1:4" ht="12" customHeight="1">
      <c r="A858" s="167"/>
      <c r="B858" s="111" t="s">
        <v>1727</v>
      </c>
      <c r="C858" s="140"/>
      <c r="D858" s="157" t="s">
        <v>1888</v>
      </c>
    </row>
    <row r="859" spans="1:4" ht="12" customHeight="1">
      <c r="A859" s="167"/>
      <c r="B859" s="111" t="s">
        <v>1729</v>
      </c>
      <c r="C859" s="140"/>
      <c r="D859" s="172" t="s">
        <v>1901</v>
      </c>
    </row>
    <row r="860" spans="1:4" ht="12" customHeight="1" thickBot="1">
      <c r="A860" s="169"/>
      <c r="B860" s="170" t="s">
        <v>1731</v>
      </c>
      <c r="C860" s="171"/>
      <c r="D860" s="173">
        <v>373.7</v>
      </c>
    </row>
    <row r="861" spans="1:4" ht="11.25" customHeight="1" thickBot="1">
      <c r="A861" s="372"/>
      <c r="B861" s="373"/>
      <c r="C861" s="373"/>
      <c r="D861" s="374"/>
    </row>
    <row r="862" spans="1:4" ht="12" customHeight="1">
      <c r="A862" s="167">
        <v>173</v>
      </c>
      <c r="B862" s="129" t="s">
        <v>1725</v>
      </c>
      <c r="C862" s="115" t="s">
        <v>1726</v>
      </c>
      <c r="D862" s="181" t="s">
        <v>1726</v>
      </c>
    </row>
    <row r="863" spans="1:4" ht="12" customHeight="1">
      <c r="A863" s="167"/>
      <c r="B863" s="111" t="s">
        <v>1727</v>
      </c>
      <c r="C863" s="140"/>
      <c r="D863" s="157" t="s">
        <v>1888</v>
      </c>
    </row>
    <row r="864" spans="1:4" ht="12" customHeight="1">
      <c r="A864" s="167"/>
      <c r="B864" s="111" t="s">
        <v>1729</v>
      </c>
      <c r="C864" s="140"/>
      <c r="D864" s="172" t="s">
        <v>1902</v>
      </c>
    </row>
    <row r="865" spans="1:4" ht="12" customHeight="1" thickBot="1">
      <c r="A865" s="175"/>
      <c r="B865" s="130" t="s">
        <v>1731</v>
      </c>
      <c r="C865" s="177"/>
      <c r="D865" s="178">
        <v>369.2</v>
      </c>
    </row>
    <row r="866" spans="1:4" ht="9" customHeight="1" thickBot="1">
      <c r="A866" s="372"/>
      <c r="B866" s="373"/>
      <c r="C866" s="373"/>
      <c r="D866" s="374"/>
    </row>
    <row r="867" spans="1:4" ht="12" customHeight="1">
      <c r="A867" s="153">
        <v>174</v>
      </c>
      <c r="B867" s="165" t="s">
        <v>1725</v>
      </c>
      <c r="C867" s="186" t="s">
        <v>1726</v>
      </c>
      <c r="D867" s="155" t="s">
        <v>1726</v>
      </c>
    </row>
    <row r="868" spans="1:4" ht="12" customHeight="1">
      <c r="A868" s="167"/>
      <c r="B868" s="111" t="s">
        <v>1727</v>
      </c>
      <c r="C868" s="140"/>
      <c r="D868" s="157" t="s">
        <v>1888</v>
      </c>
    </row>
    <row r="869" spans="1:4" ht="12" customHeight="1">
      <c r="A869" s="167"/>
      <c r="B869" s="111" t="s">
        <v>1729</v>
      </c>
      <c r="C869" s="140"/>
      <c r="D869" s="172" t="s">
        <v>1903</v>
      </c>
    </row>
    <row r="870" spans="1:4" ht="12" customHeight="1" thickBot="1">
      <c r="A870" s="169"/>
      <c r="B870" s="170" t="s">
        <v>1731</v>
      </c>
      <c r="C870" s="171"/>
      <c r="D870" s="173">
        <v>368</v>
      </c>
    </row>
    <row r="871" spans="1:4" ht="10.5" customHeight="1" thickBot="1">
      <c r="A871" s="372"/>
      <c r="B871" s="373"/>
      <c r="C871" s="373"/>
      <c r="D871" s="374"/>
    </row>
    <row r="872" spans="1:4" ht="12" customHeight="1">
      <c r="A872" s="167">
        <v>175</v>
      </c>
      <c r="B872" s="129" t="s">
        <v>1725</v>
      </c>
      <c r="C872" s="115" t="s">
        <v>1726</v>
      </c>
      <c r="D872" s="181" t="s">
        <v>1726</v>
      </c>
    </row>
    <row r="873" spans="1:4" ht="12" customHeight="1">
      <c r="A873" s="167"/>
      <c r="B873" s="111" t="s">
        <v>1727</v>
      </c>
      <c r="C873" s="140"/>
      <c r="D873" s="157" t="s">
        <v>1888</v>
      </c>
    </row>
    <row r="874" spans="1:4" ht="10.5" customHeight="1">
      <c r="A874" s="167"/>
      <c r="B874" s="111" t="s">
        <v>1729</v>
      </c>
      <c r="C874" s="140"/>
      <c r="D874" s="172" t="s">
        <v>1904</v>
      </c>
    </row>
    <row r="875" spans="1:4" ht="12" customHeight="1" thickBot="1">
      <c r="A875" s="175"/>
      <c r="B875" s="130" t="s">
        <v>1731</v>
      </c>
      <c r="C875" s="177"/>
      <c r="D875" s="178">
        <v>371.6</v>
      </c>
    </row>
    <row r="876" spans="1:4" ht="9.75" customHeight="1" thickBot="1">
      <c r="A876" s="372"/>
      <c r="B876" s="373"/>
      <c r="C876" s="373"/>
      <c r="D876" s="374"/>
    </row>
    <row r="877" spans="1:4" ht="12" customHeight="1">
      <c r="A877" s="153">
        <v>176</v>
      </c>
      <c r="B877" s="165" t="s">
        <v>1725</v>
      </c>
      <c r="C877" s="186" t="s">
        <v>1726</v>
      </c>
      <c r="D877" s="155" t="s">
        <v>1726</v>
      </c>
    </row>
    <row r="878" spans="1:4" ht="9.75" customHeight="1">
      <c r="A878" s="156"/>
      <c r="B878" s="111" t="s">
        <v>1727</v>
      </c>
      <c r="C878" s="9"/>
      <c r="D878" s="157" t="s">
        <v>1888</v>
      </c>
    </row>
    <row r="879" spans="1:4" ht="12" customHeight="1">
      <c r="A879" s="156"/>
      <c r="B879" s="111" t="s">
        <v>1729</v>
      </c>
      <c r="C879" s="9"/>
      <c r="D879" s="172" t="s">
        <v>1905</v>
      </c>
    </row>
    <row r="880" spans="1:4" ht="12" customHeight="1" thickBot="1">
      <c r="A880" s="159"/>
      <c r="B880" s="170" t="s">
        <v>1731</v>
      </c>
      <c r="C880" s="195"/>
      <c r="D880" s="196">
        <v>365.3</v>
      </c>
    </row>
    <row r="881" spans="1:4" ht="10.5" customHeight="1" thickBot="1">
      <c r="A881" s="372"/>
      <c r="B881" s="373"/>
      <c r="C881" s="373"/>
      <c r="D881" s="374"/>
    </row>
    <row r="882" spans="1:4" ht="12" customHeight="1">
      <c r="A882" s="212">
        <v>177</v>
      </c>
      <c r="B882" s="165" t="s">
        <v>1725</v>
      </c>
      <c r="C882" s="186" t="s">
        <v>1726</v>
      </c>
      <c r="D882" s="313" t="s">
        <v>1726</v>
      </c>
    </row>
    <row r="883" spans="1:4" ht="12" customHeight="1" thickBot="1">
      <c r="A883" s="189"/>
      <c r="B883" s="111" t="s">
        <v>1727</v>
      </c>
      <c r="C883" s="311"/>
      <c r="D883" s="249" t="s">
        <v>1888</v>
      </c>
    </row>
    <row r="884" spans="1:4" ht="12" customHeight="1">
      <c r="A884" s="189"/>
      <c r="B884" s="111" t="s">
        <v>1729</v>
      </c>
      <c r="C884" s="312"/>
      <c r="D884" s="249" t="s">
        <v>1787</v>
      </c>
    </row>
    <row r="885" spans="1:4" ht="12" customHeight="1" thickBot="1">
      <c r="A885" s="159"/>
      <c r="B885" s="170" t="s">
        <v>1731</v>
      </c>
      <c r="C885" s="213"/>
      <c r="D885" s="314">
        <v>64.4</v>
      </c>
    </row>
    <row r="886" spans="1:4" ht="9.75" customHeight="1" thickBot="1">
      <c r="A886" s="372"/>
      <c r="B886" s="373"/>
      <c r="C886" s="373"/>
      <c r="D886" s="374"/>
    </row>
    <row r="887" spans="1:4" ht="12" customHeight="1">
      <c r="A887" s="153">
        <v>178</v>
      </c>
      <c r="B887" s="165" t="s">
        <v>1725</v>
      </c>
      <c r="C887" s="186" t="s">
        <v>1726</v>
      </c>
      <c r="D887" s="313" t="s">
        <v>1726</v>
      </c>
    </row>
    <row r="888" spans="1:4" ht="12" customHeight="1">
      <c r="A888" s="167"/>
      <c r="B888" s="111" t="s">
        <v>1727</v>
      </c>
      <c r="C888" s="312"/>
      <c r="D888" s="249" t="s">
        <v>1906</v>
      </c>
    </row>
    <row r="889" spans="1:4" ht="12" customHeight="1">
      <c r="A889" s="167"/>
      <c r="B889" s="111" t="s">
        <v>1729</v>
      </c>
      <c r="C889" s="312"/>
      <c r="D889" s="249" t="s">
        <v>1907</v>
      </c>
    </row>
    <row r="890" spans="1:4" ht="12" customHeight="1" thickBot="1">
      <c r="A890" s="169"/>
      <c r="B890" s="170" t="s">
        <v>1731</v>
      </c>
      <c r="C890" s="194"/>
      <c r="D890" s="173">
        <v>56.6</v>
      </c>
    </row>
    <row r="891" spans="1:4" ht="11.25" customHeight="1" thickBot="1">
      <c r="A891" s="372"/>
      <c r="B891" s="373"/>
      <c r="C891" s="373"/>
      <c r="D891" s="374"/>
    </row>
    <row r="892" spans="1:4" ht="14.25" customHeight="1">
      <c r="A892" s="167">
        <v>179</v>
      </c>
      <c r="B892" s="129" t="s">
        <v>1725</v>
      </c>
      <c r="C892" s="115" t="s">
        <v>1726</v>
      </c>
      <c r="D892" s="181" t="s">
        <v>1726</v>
      </c>
    </row>
    <row r="893" spans="1:4" ht="12" customHeight="1">
      <c r="A893" s="156"/>
      <c r="B893" s="111" t="s">
        <v>1727</v>
      </c>
      <c r="C893" s="146"/>
      <c r="D893" s="157" t="s">
        <v>1908</v>
      </c>
    </row>
    <row r="894" spans="1:4" ht="10.5" customHeight="1">
      <c r="A894" s="156"/>
      <c r="B894" s="111" t="s">
        <v>1729</v>
      </c>
      <c r="C894" s="146"/>
      <c r="D894" s="188" t="s">
        <v>1909</v>
      </c>
    </row>
    <row r="895" spans="1:4" ht="12" customHeight="1" thickBot="1">
      <c r="A895" s="189"/>
      <c r="B895" s="130" t="s">
        <v>1731</v>
      </c>
      <c r="C895" s="199"/>
      <c r="D895" s="200">
        <v>88.2</v>
      </c>
    </row>
    <row r="896" spans="1:4" ht="10.5" customHeight="1" thickBot="1">
      <c r="A896" s="372"/>
      <c r="B896" s="373"/>
      <c r="C896" s="373"/>
      <c r="D896" s="374"/>
    </row>
    <row r="897" spans="1:4" ht="12" customHeight="1">
      <c r="A897" s="153">
        <v>180</v>
      </c>
      <c r="B897" s="165" t="s">
        <v>1725</v>
      </c>
      <c r="C897" s="186" t="s">
        <v>1726</v>
      </c>
      <c r="D897" s="155" t="s">
        <v>1726</v>
      </c>
    </row>
    <row r="898" spans="1:4" ht="12" customHeight="1">
      <c r="A898" s="156"/>
      <c r="B898" s="111" t="s">
        <v>1727</v>
      </c>
      <c r="C898" s="146"/>
      <c r="D898" s="157" t="s">
        <v>1908</v>
      </c>
    </row>
    <row r="899" spans="1:4" ht="12" customHeight="1">
      <c r="A899" s="156"/>
      <c r="B899" s="111" t="s">
        <v>1729</v>
      </c>
      <c r="C899" s="146"/>
      <c r="D899" s="191" t="s">
        <v>1910</v>
      </c>
    </row>
    <row r="900" spans="1:4" ht="12" customHeight="1" thickBot="1">
      <c r="A900" s="159"/>
      <c r="B900" s="170" t="s">
        <v>1731</v>
      </c>
      <c r="C900" s="203"/>
      <c r="D900" s="196">
        <v>183.1</v>
      </c>
    </row>
    <row r="901" spans="1:4" ht="12" customHeight="1" thickBot="1">
      <c r="A901" s="372"/>
      <c r="B901" s="373"/>
      <c r="C901" s="373"/>
      <c r="D901" s="374"/>
    </row>
    <row r="902" spans="1:4" ht="12" customHeight="1">
      <c r="A902" s="153">
        <v>181</v>
      </c>
      <c r="B902" s="165" t="s">
        <v>1725</v>
      </c>
      <c r="C902" s="186" t="s">
        <v>1726</v>
      </c>
      <c r="D902" s="155" t="s">
        <v>1726</v>
      </c>
    </row>
    <row r="903" spans="1:4" ht="12" customHeight="1">
      <c r="A903" s="156"/>
      <c r="B903" s="111" t="s">
        <v>1727</v>
      </c>
      <c r="C903" s="146"/>
      <c r="D903" s="157" t="s">
        <v>1908</v>
      </c>
    </row>
    <row r="904" spans="1:4" ht="12" customHeight="1">
      <c r="A904" s="156"/>
      <c r="B904" s="111" t="s">
        <v>1729</v>
      </c>
      <c r="C904" s="146"/>
      <c r="D904" s="188" t="s">
        <v>1911</v>
      </c>
    </row>
    <row r="905" spans="1:4" ht="12" customHeight="1" thickBot="1">
      <c r="A905" s="159"/>
      <c r="B905" s="170" t="s">
        <v>1731</v>
      </c>
      <c r="C905" s="203"/>
      <c r="D905" s="196">
        <v>120</v>
      </c>
    </row>
    <row r="906" spans="1:4" ht="12" customHeight="1" thickBot="1">
      <c r="A906" s="372"/>
      <c r="B906" s="373"/>
      <c r="C906" s="373"/>
      <c r="D906" s="374"/>
    </row>
    <row r="907" spans="1:4" ht="12" customHeight="1">
      <c r="A907" s="167">
        <v>182</v>
      </c>
      <c r="B907" s="129" t="s">
        <v>1725</v>
      </c>
      <c r="C907" s="115" t="s">
        <v>1726</v>
      </c>
      <c r="D907" s="181" t="s">
        <v>1726</v>
      </c>
    </row>
    <row r="908" spans="1:4" ht="12" customHeight="1">
      <c r="A908" s="156"/>
      <c r="B908" s="111" t="s">
        <v>1727</v>
      </c>
      <c r="C908" s="146"/>
      <c r="D908" s="157" t="s">
        <v>1906</v>
      </c>
    </row>
    <row r="909" spans="1:4" ht="12" customHeight="1">
      <c r="A909" s="156"/>
      <c r="B909" s="111" t="s">
        <v>1729</v>
      </c>
      <c r="C909" s="146"/>
      <c r="D909" s="188" t="s">
        <v>1912</v>
      </c>
    </row>
    <row r="910" spans="1:4" ht="12" customHeight="1" thickBot="1">
      <c r="A910" s="189"/>
      <c r="B910" s="130" t="s">
        <v>1731</v>
      </c>
      <c r="C910" s="199"/>
      <c r="D910" s="200">
        <v>106.8</v>
      </c>
    </row>
    <row r="911" spans="1:4" ht="10.5" customHeight="1" thickBot="1">
      <c r="A911" s="372"/>
      <c r="B911" s="373"/>
      <c r="C911" s="373"/>
      <c r="D911" s="374"/>
    </row>
    <row r="912" spans="1:4" ht="12" customHeight="1">
      <c r="A912" s="153">
        <v>183</v>
      </c>
      <c r="B912" s="165" t="s">
        <v>1725</v>
      </c>
      <c r="C912" s="186" t="s">
        <v>1726</v>
      </c>
      <c r="D912" s="155" t="s">
        <v>1726</v>
      </c>
    </row>
    <row r="913" spans="1:4" ht="12" customHeight="1">
      <c r="A913" s="156"/>
      <c r="B913" s="111" t="s">
        <v>1727</v>
      </c>
      <c r="C913" s="146"/>
      <c r="D913" s="157" t="s">
        <v>1906</v>
      </c>
    </row>
    <row r="914" spans="1:4" ht="12" customHeight="1">
      <c r="A914" s="156"/>
      <c r="B914" s="111" t="s">
        <v>1729</v>
      </c>
      <c r="C914" s="146"/>
      <c r="D914" s="188" t="s">
        <v>1913</v>
      </c>
    </row>
    <row r="915" spans="1:4" ht="12" customHeight="1" thickBot="1">
      <c r="A915" s="159"/>
      <c r="B915" s="170" t="s">
        <v>1731</v>
      </c>
      <c r="C915" s="203"/>
      <c r="D915" s="196">
        <v>407.6</v>
      </c>
    </row>
    <row r="916" spans="1:4" ht="10.5" customHeight="1" thickBot="1">
      <c r="A916" s="372"/>
      <c r="B916" s="373"/>
      <c r="C916" s="373"/>
      <c r="D916" s="374"/>
    </row>
    <row r="917" spans="1:4" ht="12" customHeight="1">
      <c r="A917" s="167">
        <v>184</v>
      </c>
      <c r="B917" s="129" t="s">
        <v>1725</v>
      </c>
      <c r="C917" s="115" t="s">
        <v>1726</v>
      </c>
      <c r="D917" s="181" t="s">
        <v>1726</v>
      </c>
    </row>
    <row r="918" spans="1:4" ht="12" customHeight="1">
      <c r="A918" s="156"/>
      <c r="B918" s="111" t="s">
        <v>1727</v>
      </c>
      <c r="C918" s="146"/>
      <c r="D918" s="157" t="s">
        <v>1906</v>
      </c>
    </row>
    <row r="919" spans="1:4" ht="12" customHeight="1">
      <c r="A919" s="156"/>
      <c r="B919" s="111" t="s">
        <v>1729</v>
      </c>
      <c r="C919" s="146"/>
      <c r="D919" s="191" t="s">
        <v>1914</v>
      </c>
    </row>
    <row r="920" spans="1:4" ht="12" customHeight="1" thickBot="1">
      <c r="A920" s="189"/>
      <c r="B920" s="130" t="s">
        <v>1731</v>
      </c>
      <c r="C920" s="199"/>
      <c r="D920" s="200">
        <v>382.6</v>
      </c>
    </row>
    <row r="921" spans="1:4" ht="10.5" customHeight="1" thickBot="1">
      <c r="A921" s="372"/>
      <c r="B921" s="373"/>
      <c r="C921" s="373"/>
      <c r="D921" s="374"/>
    </row>
    <row r="922" spans="1:4" ht="12" customHeight="1">
      <c r="A922" s="153">
        <v>185</v>
      </c>
      <c r="B922" s="165" t="s">
        <v>1725</v>
      </c>
      <c r="C922" s="186" t="s">
        <v>1726</v>
      </c>
      <c r="D922" s="155" t="s">
        <v>1726</v>
      </c>
    </row>
    <row r="923" spans="1:4" ht="12" customHeight="1">
      <c r="A923" s="156"/>
      <c r="B923" s="111" t="s">
        <v>1727</v>
      </c>
      <c r="C923" s="146"/>
      <c r="D923" s="157" t="s">
        <v>1906</v>
      </c>
    </row>
    <row r="924" spans="1:4" ht="12" customHeight="1">
      <c r="A924" s="156"/>
      <c r="B924" s="111" t="s">
        <v>1729</v>
      </c>
      <c r="C924" s="146"/>
      <c r="D924" s="191" t="s">
        <v>1915</v>
      </c>
    </row>
    <row r="925" spans="1:4" ht="12" customHeight="1" thickBot="1">
      <c r="A925" s="159"/>
      <c r="B925" s="170" t="s">
        <v>1731</v>
      </c>
      <c r="C925" s="203"/>
      <c r="D925" s="196">
        <v>660.9</v>
      </c>
    </row>
    <row r="926" spans="1:4" ht="9.75" customHeight="1" thickBot="1">
      <c r="A926" s="372"/>
      <c r="B926" s="373"/>
      <c r="C926" s="373"/>
      <c r="D926" s="374"/>
    </row>
    <row r="927" spans="1:4" ht="12" customHeight="1">
      <c r="A927" s="167">
        <v>186</v>
      </c>
      <c r="B927" s="129" t="s">
        <v>1725</v>
      </c>
      <c r="C927" s="115" t="s">
        <v>1726</v>
      </c>
      <c r="D927" s="181" t="s">
        <v>1726</v>
      </c>
    </row>
    <row r="928" spans="1:4" ht="12" customHeight="1">
      <c r="A928" s="156"/>
      <c r="B928" s="111" t="s">
        <v>1727</v>
      </c>
      <c r="C928" s="146"/>
      <c r="D928" s="157" t="s">
        <v>1906</v>
      </c>
    </row>
    <row r="929" spans="1:4" ht="12" customHeight="1">
      <c r="A929" s="156"/>
      <c r="B929" s="111" t="s">
        <v>1729</v>
      </c>
      <c r="C929" s="146"/>
      <c r="D929" s="191" t="s">
        <v>1916</v>
      </c>
    </row>
    <row r="930" spans="1:4" ht="12" customHeight="1" thickBot="1">
      <c r="A930" s="189"/>
      <c r="B930" s="130" t="s">
        <v>1731</v>
      </c>
      <c r="C930" s="199"/>
      <c r="D930" s="200">
        <v>404.3</v>
      </c>
    </row>
    <row r="931" spans="1:4" ht="10.5" customHeight="1" thickBot="1">
      <c r="A931" s="372"/>
      <c r="B931" s="373"/>
      <c r="C931" s="373"/>
      <c r="D931" s="374"/>
    </row>
    <row r="932" spans="1:4" ht="12" customHeight="1">
      <c r="A932" s="153">
        <v>187</v>
      </c>
      <c r="B932" s="165" t="s">
        <v>1725</v>
      </c>
      <c r="C932" s="186" t="s">
        <v>1726</v>
      </c>
      <c r="D932" s="155" t="s">
        <v>1726</v>
      </c>
    </row>
    <row r="933" spans="1:4" ht="12" customHeight="1">
      <c r="A933" s="156"/>
      <c r="B933" s="111" t="s">
        <v>1727</v>
      </c>
      <c r="C933" s="146"/>
      <c r="D933" s="157" t="s">
        <v>1906</v>
      </c>
    </row>
    <row r="934" spans="1:4" ht="12" customHeight="1">
      <c r="A934" s="156"/>
      <c r="B934" s="111" t="s">
        <v>1729</v>
      </c>
      <c r="C934" s="146"/>
      <c r="D934" s="191" t="s">
        <v>1917</v>
      </c>
    </row>
    <row r="935" spans="1:4" ht="12" customHeight="1" thickBot="1">
      <c r="A935" s="159"/>
      <c r="B935" s="170" t="s">
        <v>1731</v>
      </c>
      <c r="C935" s="203"/>
      <c r="D935" s="196">
        <v>125.7</v>
      </c>
    </row>
    <row r="936" spans="1:4" ht="10.5" customHeight="1" thickBot="1">
      <c r="A936" s="372"/>
      <c r="B936" s="373"/>
      <c r="C936" s="373"/>
      <c r="D936" s="374"/>
    </row>
    <row r="937" spans="1:4" ht="12" customHeight="1">
      <c r="A937" s="167">
        <v>188</v>
      </c>
      <c r="B937" s="129" t="s">
        <v>1725</v>
      </c>
      <c r="C937" s="115" t="s">
        <v>1726</v>
      </c>
      <c r="D937" s="181" t="s">
        <v>1726</v>
      </c>
    </row>
    <row r="938" spans="1:4" ht="12" customHeight="1">
      <c r="A938" s="156"/>
      <c r="B938" s="111" t="s">
        <v>1727</v>
      </c>
      <c r="C938" s="146"/>
      <c r="D938" s="157" t="s">
        <v>1906</v>
      </c>
    </row>
    <row r="939" spans="1:4" ht="12" customHeight="1">
      <c r="A939" s="156"/>
      <c r="B939" s="111" t="s">
        <v>1729</v>
      </c>
      <c r="C939" s="146"/>
      <c r="D939" s="191" t="s">
        <v>1918</v>
      </c>
    </row>
    <row r="940" spans="1:4" ht="12" customHeight="1" thickBot="1">
      <c r="A940" s="189"/>
      <c r="B940" s="130" t="s">
        <v>1731</v>
      </c>
      <c r="C940" s="199"/>
      <c r="D940" s="200">
        <v>96.1</v>
      </c>
    </row>
    <row r="941" spans="1:4" ht="9.75" customHeight="1" thickBot="1">
      <c r="A941" s="372"/>
      <c r="B941" s="373"/>
      <c r="C941" s="373"/>
      <c r="D941" s="374"/>
    </row>
    <row r="942" spans="1:4" ht="12" customHeight="1">
      <c r="A942" s="153">
        <v>189</v>
      </c>
      <c r="B942" s="165" t="s">
        <v>1725</v>
      </c>
      <c r="C942" s="186" t="s">
        <v>1726</v>
      </c>
      <c r="D942" s="155" t="s">
        <v>1726</v>
      </c>
    </row>
    <row r="943" spans="1:4" ht="12" customHeight="1">
      <c r="A943" s="156"/>
      <c r="B943" s="111" t="s">
        <v>1727</v>
      </c>
      <c r="C943" s="146"/>
      <c r="D943" s="157" t="s">
        <v>1906</v>
      </c>
    </row>
    <row r="944" spans="1:4" ht="12" customHeight="1">
      <c r="A944" s="156"/>
      <c r="B944" s="111" t="s">
        <v>1729</v>
      </c>
      <c r="C944" s="146"/>
      <c r="D944" s="191" t="s">
        <v>1919</v>
      </c>
    </row>
    <row r="945" spans="1:4" ht="12" customHeight="1" thickBot="1">
      <c r="A945" s="159"/>
      <c r="B945" s="170" t="s">
        <v>1731</v>
      </c>
      <c r="C945" s="203"/>
      <c r="D945" s="196">
        <v>96.4</v>
      </c>
    </row>
    <row r="946" spans="1:4" ht="10.5" customHeight="1" thickBot="1">
      <c r="A946" s="372"/>
      <c r="B946" s="373"/>
      <c r="C946" s="373"/>
      <c r="D946" s="374"/>
    </row>
    <row r="947" spans="1:4" ht="12" customHeight="1">
      <c r="A947" s="167">
        <v>190</v>
      </c>
      <c r="B947" s="129" t="s">
        <v>1725</v>
      </c>
      <c r="C947" s="115" t="s">
        <v>1726</v>
      </c>
      <c r="D947" s="181" t="s">
        <v>1726</v>
      </c>
    </row>
    <row r="948" spans="1:4" ht="12" customHeight="1">
      <c r="A948" s="156"/>
      <c r="B948" s="111" t="s">
        <v>1727</v>
      </c>
      <c r="C948" s="146"/>
      <c r="D948" s="157" t="s">
        <v>1906</v>
      </c>
    </row>
    <row r="949" spans="1:4" ht="12" customHeight="1">
      <c r="A949" s="156"/>
      <c r="B949" s="111" t="s">
        <v>1729</v>
      </c>
      <c r="C949" s="146"/>
      <c r="D949" s="188" t="s">
        <v>1920</v>
      </c>
    </row>
    <row r="950" spans="1:4" ht="12" customHeight="1" thickBot="1">
      <c r="A950" s="189"/>
      <c r="B950" s="130" t="s">
        <v>1731</v>
      </c>
      <c r="C950" s="199"/>
      <c r="D950" s="200">
        <v>3266.2</v>
      </c>
    </row>
    <row r="951" spans="1:4" ht="11.25" customHeight="1" thickBot="1">
      <c r="A951" s="372"/>
      <c r="B951" s="373"/>
      <c r="C951" s="373"/>
      <c r="D951" s="374"/>
    </row>
    <row r="952" spans="1:4" ht="12" customHeight="1">
      <c r="A952" s="153">
        <v>191</v>
      </c>
      <c r="B952" s="165" t="s">
        <v>1725</v>
      </c>
      <c r="C952" s="186" t="s">
        <v>1726</v>
      </c>
      <c r="D952" s="155" t="s">
        <v>1726</v>
      </c>
    </row>
    <row r="953" spans="1:4" ht="12" customHeight="1">
      <c r="A953" s="156"/>
      <c r="B953" s="111" t="s">
        <v>1727</v>
      </c>
      <c r="C953" s="146"/>
      <c r="D953" s="157" t="s">
        <v>1906</v>
      </c>
    </row>
    <row r="954" spans="1:4" ht="12" customHeight="1">
      <c r="A954" s="156"/>
      <c r="B954" s="111" t="s">
        <v>1729</v>
      </c>
      <c r="C954" s="146"/>
      <c r="D954" s="191" t="s">
        <v>1921</v>
      </c>
    </row>
    <row r="955" spans="1:4" ht="12" customHeight="1" thickBot="1">
      <c r="A955" s="159"/>
      <c r="B955" s="170" t="s">
        <v>1731</v>
      </c>
      <c r="C955" s="203"/>
      <c r="D955" s="196">
        <v>4586.1</v>
      </c>
    </row>
    <row r="956" spans="1:4" ht="9.75" customHeight="1" thickBot="1">
      <c r="A956" s="372"/>
      <c r="B956" s="373"/>
      <c r="C956" s="373"/>
      <c r="D956" s="374"/>
    </row>
    <row r="957" spans="1:4" ht="12" customHeight="1">
      <c r="A957" s="167">
        <v>192</v>
      </c>
      <c r="B957" s="129" t="s">
        <v>1725</v>
      </c>
      <c r="C957" s="115" t="s">
        <v>1726</v>
      </c>
      <c r="D957" s="181" t="s">
        <v>1726</v>
      </c>
    </row>
    <row r="958" spans="1:4" ht="12" customHeight="1">
      <c r="A958" s="156"/>
      <c r="B958" s="111" t="s">
        <v>1727</v>
      </c>
      <c r="C958" s="146"/>
      <c r="D958" s="157" t="s">
        <v>1906</v>
      </c>
    </row>
    <row r="959" spans="1:4" ht="12" customHeight="1">
      <c r="A959" s="156"/>
      <c r="B959" s="111" t="s">
        <v>1729</v>
      </c>
      <c r="C959" s="146"/>
      <c r="D959" s="191" t="s">
        <v>1922</v>
      </c>
    </row>
    <row r="960" spans="1:4" ht="12" customHeight="1" thickBot="1">
      <c r="A960" s="189"/>
      <c r="B960" s="130" t="s">
        <v>1731</v>
      </c>
      <c r="C960" s="199"/>
      <c r="D960" s="200">
        <v>738.6</v>
      </c>
    </row>
    <row r="961" spans="1:4" ht="12" customHeight="1" thickBot="1">
      <c r="A961" s="372"/>
      <c r="B961" s="373"/>
      <c r="C961" s="373"/>
      <c r="D961" s="374"/>
    </row>
    <row r="962" spans="1:4" ht="12" customHeight="1">
      <c r="A962" s="153">
        <v>193</v>
      </c>
      <c r="B962" s="165" t="s">
        <v>1725</v>
      </c>
      <c r="C962" s="186" t="s">
        <v>1726</v>
      </c>
      <c r="D962" s="155" t="s">
        <v>1726</v>
      </c>
    </row>
    <row r="963" spans="1:4" ht="12" customHeight="1">
      <c r="A963" s="156"/>
      <c r="B963" s="111" t="s">
        <v>1727</v>
      </c>
      <c r="C963" s="146"/>
      <c r="D963" s="157" t="s">
        <v>1906</v>
      </c>
    </row>
    <row r="964" spans="1:4" ht="12" customHeight="1">
      <c r="A964" s="156"/>
      <c r="B964" s="111" t="s">
        <v>1729</v>
      </c>
      <c r="C964" s="146"/>
      <c r="D964" s="191" t="s">
        <v>1923</v>
      </c>
    </row>
    <row r="965" spans="1:4" ht="12" customHeight="1" thickBot="1">
      <c r="A965" s="159"/>
      <c r="B965" s="170" t="s">
        <v>1731</v>
      </c>
      <c r="C965" s="203"/>
      <c r="D965" s="196">
        <v>177.6</v>
      </c>
    </row>
    <row r="966" spans="1:4" ht="11.25" customHeight="1" thickBot="1">
      <c r="A966" s="372"/>
      <c r="B966" s="373"/>
      <c r="C966" s="373"/>
      <c r="D966" s="374"/>
    </row>
    <row r="967" spans="1:4" ht="12" customHeight="1">
      <c r="A967" s="167">
        <v>194</v>
      </c>
      <c r="B967" s="129" t="s">
        <v>1725</v>
      </c>
      <c r="C967" s="115" t="s">
        <v>1726</v>
      </c>
      <c r="D967" s="181" t="s">
        <v>1726</v>
      </c>
    </row>
    <row r="968" spans="1:4" ht="12" customHeight="1">
      <c r="A968" s="156"/>
      <c r="B968" s="111" t="s">
        <v>1727</v>
      </c>
      <c r="C968" s="146"/>
      <c r="D968" s="157" t="s">
        <v>1906</v>
      </c>
    </row>
    <row r="969" spans="1:4" ht="12" customHeight="1">
      <c r="A969" s="156"/>
      <c r="B969" s="111" t="s">
        <v>1729</v>
      </c>
      <c r="C969" s="146"/>
      <c r="D969" s="191" t="s">
        <v>1924</v>
      </c>
    </row>
    <row r="970" spans="1:4" ht="12" customHeight="1" thickBot="1">
      <c r="A970" s="189"/>
      <c r="B970" s="130" t="s">
        <v>1731</v>
      </c>
      <c r="C970" s="199"/>
      <c r="D970" s="200">
        <v>389.4</v>
      </c>
    </row>
    <row r="971" spans="1:4" ht="10.5" customHeight="1" thickBot="1">
      <c r="A971" s="372"/>
      <c r="B971" s="373"/>
      <c r="C971" s="373"/>
      <c r="D971" s="374"/>
    </row>
    <row r="972" spans="1:4" ht="12" customHeight="1">
      <c r="A972" s="153">
        <v>195</v>
      </c>
      <c r="B972" s="165" t="s">
        <v>1725</v>
      </c>
      <c r="C972" s="186" t="s">
        <v>1726</v>
      </c>
      <c r="D972" s="155" t="s">
        <v>1726</v>
      </c>
    </row>
    <row r="973" spans="1:4" ht="12" customHeight="1">
      <c r="A973" s="156"/>
      <c r="B973" s="111" t="s">
        <v>1727</v>
      </c>
      <c r="C973" s="146"/>
      <c r="D973" s="157" t="s">
        <v>1906</v>
      </c>
    </row>
    <row r="974" spans="1:4" ht="12" customHeight="1">
      <c r="A974" s="156"/>
      <c r="B974" s="111" t="s">
        <v>1729</v>
      </c>
      <c r="C974" s="146"/>
      <c r="D974" s="191" t="s">
        <v>1925</v>
      </c>
    </row>
    <row r="975" spans="1:4" ht="12" customHeight="1" thickBot="1">
      <c r="A975" s="159"/>
      <c r="B975" s="170" t="s">
        <v>1731</v>
      </c>
      <c r="C975" s="203"/>
      <c r="D975" s="196">
        <v>6252.2</v>
      </c>
    </row>
    <row r="976" spans="1:4" ht="12" customHeight="1" thickBot="1">
      <c r="A976" s="372"/>
      <c r="B976" s="373"/>
      <c r="C976" s="373"/>
      <c r="D976" s="374"/>
    </row>
    <row r="977" spans="1:4" ht="12" customHeight="1">
      <c r="A977" s="167">
        <v>196</v>
      </c>
      <c r="B977" s="129" t="s">
        <v>1725</v>
      </c>
      <c r="C977" s="115" t="s">
        <v>1726</v>
      </c>
      <c r="D977" s="181" t="s">
        <v>1726</v>
      </c>
    </row>
    <row r="978" spans="1:4" ht="12" customHeight="1">
      <c r="A978" s="156"/>
      <c r="B978" s="111" t="s">
        <v>1727</v>
      </c>
      <c r="C978" s="146"/>
      <c r="D978" s="157" t="s">
        <v>1906</v>
      </c>
    </row>
    <row r="979" spans="1:4" ht="12" customHeight="1">
      <c r="A979" s="156"/>
      <c r="B979" s="111" t="s">
        <v>1729</v>
      </c>
      <c r="C979" s="146"/>
      <c r="D979" s="191" t="s">
        <v>1926</v>
      </c>
    </row>
    <row r="980" spans="1:4" ht="12" customHeight="1" thickBot="1">
      <c r="A980" s="189"/>
      <c r="B980" s="130" t="s">
        <v>1731</v>
      </c>
      <c r="C980" s="199"/>
      <c r="D980" s="200">
        <v>356.6</v>
      </c>
    </row>
    <row r="981" spans="1:4" ht="11.25" customHeight="1" thickBot="1">
      <c r="A981" s="372"/>
      <c r="B981" s="373"/>
      <c r="C981" s="373"/>
      <c r="D981" s="374"/>
    </row>
    <row r="982" spans="1:4" ht="12" customHeight="1">
      <c r="A982" s="153">
        <v>197</v>
      </c>
      <c r="B982" s="165" t="s">
        <v>1725</v>
      </c>
      <c r="C982" s="186" t="s">
        <v>1726</v>
      </c>
      <c r="D982" s="155" t="s">
        <v>1726</v>
      </c>
    </row>
    <row r="983" spans="1:4" ht="12" customHeight="1">
      <c r="A983" s="156"/>
      <c r="B983" s="111" t="s">
        <v>1727</v>
      </c>
      <c r="C983" s="146"/>
      <c r="D983" s="157" t="s">
        <v>1906</v>
      </c>
    </row>
    <row r="984" spans="1:4" ht="12" customHeight="1">
      <c r="A984" s="156"/>
      <c r="B984" s="111" t="s">
        <v>1729</v>
      </c>
      <c r="C984" s="146"/>
      <c r="D984" s="191" t="s">
        <v>1927</v>
      </c>
    </row>
    <row r="985" spans="1:4" ht="12" customHeight="1" thickBot="1">
      <c r="A985" s="159"/>
      <c r="B985" s="170" t="s">
        <v>1731</v>
      </c>
      <c r="C985" s="203"/>
      <c r="D985" s="196">
        <v>386.1</v>
      </c>
    </row>
    <row r="986" spans="1:4" ht="12" customHeight="1" thickBot="1">
      <c r="A986" s="372"/>
      <c r="B986" s="373"/>
      <c r="C986" s="373"/>
      <c r="D986" s="374"/>
    </row>
    <row r="987" spans="1:4" ht="12" customHeight="1">
      <c r="A987" s="167">
        <v>198</v>
      </c>
      <c r="B987" s="129" t="s">
        <v>1725</v>
      </c>
      <c r="C987" s="115" t="s">
        <v>1726</v>
      </c>
      <c r="D987" s="181" t="s">
        <v>1726</v>
      </c>
    </row>
    <row r="988" spans="1:4" ht="12" customHeight="1">
      <c r="A988" s="156"/>
      <c r="B988" s="111" t="s">
        <v>1727</v>
      </c>
      <c r="C988" s="146"/>
      <c r="D988" s="157" t="s">
        <v>1906</v>
      </c>
    </row>
    <row r="989" spans="1:4" ht="12" customHeight="1">
      <c r="A989" s="156"/>
      <c r="B989" s="111" t="s">
        <v>1729</v>
      </c>
      <c r="C989" s="146"/>
      <c r="D989" s="191" t="s">
        <v>1928</v>
      </c>
    </row>
    <row r="990" spans="1:4" ht="12" customHeight="1" thickBot="1">
      <c r="A990" s="189"/>
      <c r="B990" s="130" t="s">
        <v>1731</v>
      </c>
      <c r="C990" s="199"/>
      <c r="D990" s="200">
        <v>667.1</v>
      </c>
    </row>
    <row r="991" spans="1:4" ht="12" customHeight="1" thickBot="1">
      <c r="A991" s="372"/>
      <c r="B991" s="373"/>
      <c r="C991" s="373"/>
      <c r="D991" s="374"/>
    </row>
    <row r="992" spans="1:4" ht="12" customHeight="1">
      <c r="A992" s="153">
        <v>199</v>
      </c>
      <c r="B992" s="165" t="s">
        <v>1725</v>
      </c>
      <c r="C992" s="186" t="s">
        <v>1726</v>
      </c>
      <c r="D992" s="155" t="s">
        <v>1726</v>
      </c>
    </row>
    <row r="993" spans="1:4" ht="12" customHeight="1">
      <c r="A993" s="156"/>
      <c r="B993" s="111" t="s">
        <v>1727</v>
      </c>
      <c r="C993" s="146"/>
      <c r="D993" s="157" t="s">
        <v>1906</v>
      </c>
    </row>
    <row r="994" spans="1:4" ht="12" customHeight="1">
      <c r="A994" s="156"/>
      <c r="B994" s="111" t="s">
        <v>1729</v>
      </c>
      <c r="C994" s="146"/>
      <c r="D994" s="191" t="s">
        <v>1929</v>
      </c>
    </row>
    <row r="995" spans="1:4" ht="12" customHeight="1" thickBot="1">
      <c r="A995" s="159"/>
      <c r="B995" s="170" t="s">
        <v>1731</v>
      </c>
      <c r="C995" s="203"/>
      <c r="D995" s="196">
        <v>4216.4</v>
      </c>
    </row>
    <row r="996" spans="1:4" ht="12" customHeight="1" thickBot="1">
      <c r="A996" s="372"/>
      <c r="B996" s="373"/>
      <c r="C996" s="373"/>
      <c r="D996" s="374"/>
    </row>
    <row r="997" spans="1:4" ht="12" customHeight="1">
      <c r="A997" s="167">
        <v>200</v>
      </c>
      <c r="B997" s="129" t="s">
        <v>1725</v>
      </c>
      <c r="C997" s="115" t="s">
        <v>1726</v>
      </c>
      <c r="D997" s="181" t="s">
        <v>1726</v>
      </c>
    </row>
    <row r="998" spans="1:4" ht="12" customHeight="1">
      <c r="A998" s="156"/>
      <c r="B998" s="111" t="s">
        <v>1727</v>
      </c>
      <c r="C998" s="146"/>
      <c r="D998" s="157" t="s">
        <v>1906</v>
      </c>
    </row>
    <row r="999" spans="1:4" ht="12" customHeight="1">
      <c r="A999" s="156"/>
      <c r="B999" s="111" t="s">
        <v>1729</v>
      </c>
      <c r="C999" s="146"/>
      <c r="D999" s="188" t="s">
        <v>1930</v>
      </c>
    </row>
    <row r="1000" spans="1:4" ht="12" customHeight="1" thickBot="1">
      <c r="A1000" s="189"/>
      <c r="B1000" s="130" t="s">
        <v>1731</v>
      </c>
      <c r="C1000" s="199"/>
      <c r="D1000" s="200">
        <v>510.3</v>
      </c>
    </row>
    <row r="1001" spans="1:4" ht="11.25" customHeight="1" thickBot="1">
      <c r="A1001" s="372"/>
      <c r="B1001" s="373"/>
      <c r="C1001" s="373"/>
      <c r="D1001" s="374"/>
    </row>
    <row r="1002" spans="1:4" ht="12" customHeight="1">
      <c r="A1002" s="153">
        <v>201</v>
      </c>
      <c r="B1002" s="165" t="s">
        <v>1725</v>
      </c>
      <c r="C1002" s="186" t="s">
        <v>1726</v>
      </c>
      <c r="D1002" s="155" t="s">
        <v>1726</v>
      </c>
    </row>
    <row r="1003" spans="1:4" ht="12" customHeight="1">
      <c r="A1003" s="156"/>
      <c r="B1003" s="111" t="s">
        <v>1727</v>
      </c>
      <c r="C1003" s="146"/>
      <c r="D1003" s="157" t="s">
        <v>1906</v>
      </c>
    </row>
    <row r="1004" spans="1:4" ht="12" customHeight="1">
      <c r="A1004" s="156"/>
      <c r="B1004" s="111" t="s">
        <v>1729</v>
      </c>
      <c r="C1004" s="146"/>
      <c r="D1004" s="191" t="s">
        <v>1931</v>
      </c>
    </row>
    <row r="1005" spans="1:4" ht="12" customHeight="1" thickBot="1">
      <c r="A1005" s="159"/>
      <c r="B1005" s="170" t="s">
        <v>1731</v>
      </c>
      <c r="C1005" s="203"/>
      <c r="D1005" s="196">
        <v>1307.7</v>
      </c>
    </row>
    <row r="1006" spans="1:4" ht="10.5" customHeight="1" thickBot="1">
      <c r="A1006" s="372"/>
      <c r="B1006" s="373"/>
      <c r="C1006" s="373"/>
      <c r="D1006" s="374"/>
    </row>
    <row r="1007" spans="1:4" ht="12" customHeight="1">
      <c r="A1007" s="167">
        <v>202</v>
      </c>
      <c r="B1007" s="129" t="s">
        <v>1725</v>
      </c>
      <c r="C1007" s="115" t="s">
        <v>1726</v>
      </c>
      <c r="D1007" s="181" t="s">
        <v>1726</v>
      </c>
    </row>
    <row r="1008" spans="1:4" ht="12" customHeight="1">
      <c r="A1008" s="156"/>
      <c r="B1008" s="111" t="s">
        <v>1727</v>
      </c>
      <c r="C1008" s="146"/>
      <c r="D1008" s="157" t="s">
        <v>1906</v>
      </c>
    </row>
    <row r="1009" spans="1:4" ht="12" customHeight="1">
      <c r="A1009" s="156"/>
      <c r="B1009" s="111" t="s">
        <v>1729</v>
      </c>
      <c r="C1009" s="146"/>
      <c r="D1009" s="191" t="s">
        <v>1932</v>
      </c>
    </row>
    <row r="1010" spans="1:4" ht="12" customHeight="1" thickBot="1">
      <c r="A1010" s="189"/>
      <c r="B1010" s="130" t="s">
        <v>1731</v>
      </c>
      <c r="C1010" s="199"/>
      <c r="D1010" s="200">
        <v>287</v>
      </c>
    </row>
    <row r="1011" spans="1:4" ht="10.5" customHeight="1" thickBot="1">
      <c r="A1011" s="372"/>
      <c r="B1011" s="373"/>
      <c r="C1011" s="373"/>
      <c r="D1011" s="374"/>
    </row>
    <row r="1012" spans="1:4" ht="12" customHeight="1">
      <c r="A1012" s="153">
        <v>203</v>
      </c>
      <c r="B1012" s="165" t="s">
        <v>1725</v>
      </c>
      <c r="C1012" s="186" t="s">
        <v>1726</v>
      </c>
      <c r="D1012" s="155" t="s">
        <v>1726</v>
      </c>
    </row>
    <row r="1013" spans="1:4" ht="12" customHeight="1">
      <c r="A1013" s="156"/>
      <c r="B1013" s="111" t="s">
        <v>1727</v>
      </c>
      <c r="C1013" s="146"/>
      <c r="D1013" s="157" t="s">
        <v>1908</v>
      </c>
    </row>
    <row r="1014" spans="1:4" ht="12" customHeight="1">
      <c r="A1014" s="156"/>
      <c r="B1014" s="111" t="s">
        <v>1729</v>
      </c>
      <c r="C1014" s="146"/>
      <c r="D1014" s="188" t="s">
        <v>1933</v>
      </c>
    </row>
    <row r="1015" spans="1:4" ht="12" customHeight="1" thickBot="1">
      <c r="A1015" s="159"/>
      <c r="B1015" s="170" t="s">
        <v>1731</v>
      </c>
      <c r="C1015" s="203"/>
      <c r="D1015" s="196">
        <v>2783.9</v>
      </c>
    </row>
    <row r="1016" spans="1:4" ht="11.25" customHeight="1" thickBot="1">
      <c r="A1016" s="372"/>
      <c r="B1016" s="373"/>
      <c r="C1016" s="373"/>
      <c r="D1016" s="374"/>
    </row>
    <row r="1017" spans="1:4" ht="12" customHeight="1">
      <c r="A1017" s="167">
        <v>204</v>
      </c>
      <c r="B1017" s="129" t="s">
        <v>1725</v>
      </c>
      <c r="C1017" s="115" t="s">
        <v>1726</v>
      </c>
      <c r="D1017" s="181" t="s">
        <v>1726</v>
      </c>
    </row>
    <row r="1018" spans="1:4" ht="12" customHeight="1">
      <c r="A1018" s="156"/>
      <c r="B1018" s="111" t="s">
        <v>1727</v>
      </c>
      <c r="C1018" s="146"/>
      <c r="D1018" s="157" t="s">
        <v>1908</v>
      </c>
    </row>
    <row r="1019" spans="1:4" ht="12" customHeight="1">
      <c r="A1019" s="156"/>
      <c r="B1019" s="111" t="s">
        <v>1729</v>
      </c>
      <c r="C1019" s="146"/>
      <c r="D1019" s="191" t="s">
        <v>1934</v>
      </c>
    </row>
    <row r="1020" spans="1:4" ht="12" customHeight="1" thickBot="1">
      <c r="A1020" s="189"/>
      <c r="B1020" s="130" t="s">
        <v>1731</v>
      </c>
      <c r="C1020" s="199"/>
      <c r="D1020" s="200">
        <v>2779.42</v>
      </c>
    </row>
    <row r="1021" spans="1:4" ht="11.25" customHeight="1" thickBot="1">
      <c r="A1021" s="372"/>
      <c r="B1021" s="373"/>
      <c r="C1021" s="373"/>
      <c r="D1021" s="374"/>
    </row>
    <row r="1022" spans="1:4" ht="12" customHeight="1">
      <c r="A1022" s="153">
        <v>205</v>
      </c>
      <c r="B1022" s="165" t="s">
        <v>1725</v>
      </c>
      <c r="C1022" s="186" t="s">
        <v>1726</v>
      </c>
      <c r="D1022" s="155" t="s">
        <v>1726</v>
      </c>
    </row>
    <row r="1023" spans="1:4" ht="12" customHeight="1">
      <c r="A1023" s="156"/>
      <c r="B1023" s="111" t="s">
        <v>1727</v>
      </c>
      <c r="C1023" s="146"/>
      <c r="D1023" s="157" t="s">
        <v>1906</v>
      </c>
    </row>
    <row r="1024" spans="1:4" ht="12" customHeight="1">
      <c r="A1024" s="206"/>
      <c r="B1024" s="207" t="s">
        <v>1729</v>
      </c>
      <c r="C1024" s="208"/>
      <c r="D1024" s="209" t="s">
        <v>1935</v>
      </c>
    </row>
    <row r="1025" spans="1:4" ht="12" customHeight="1" thickBot="1">
      <c r="A1025" s="175"/>
      <c r="B1025" s="176" t="s">
        <v>1731</v>
      </c>
      <c r="C1025" s="204"/>
      <c r="D1025" s="205">
        <v>66.9</v>
      </c>
    </row>
    <row r="1026" spans="1:4" ht="9.75" customHeight="1" thickBot="1">
      <c r="A1026" s="372"/>
      <c r="B1026" s="373"/>
      <c r="C1026" s="373"/>
      <c r="D1026" s="374"/>
    </row>
    <row r="1027" spans="1:4" ht="12" customHeight="1">
      <c r="A1027" s="153">
        <v>206</v>
      </c>
      <c r="B1027" s="165" t="s">
        <v>1725</v>
      </c>
      <c r="C1027" s="186" t="s">
        <v>1726</v>
      </c>
      <c r="D1027" s="155" t="s">
        <v>1726</v>
      </c>
    </row>
    <row r="1028" spans="1:4" ht="12" customHeight="1">
      <c r="A1028" s="156"/>
      <c r="B1028" s="111" t="s">
        <v>1727</v>
      </c>
      <c r="C1028" s="146"/>
      <c r="D1028" s="157" t="s">
        <v>1906</v>
      </c>
    </row>
    <row r="1029" spans="1:4" ht="12" customHeight="1">
      <c r="A1029" s="156"/>
      <c r="B1029" s="111" t="s">
        <v>1729</v>
      </c>
      <c r="C1029" s="146"/>
      <c r="D1029" s="191" t="s">
        <v>1936</v>
      </c>
    </row>
    <row r="1030" spans="1:4" ht="12" customHeight="1" thickBot="1">
      <c r="A1030" s="159"/>
      <c r="B1030" s="170" t="s">
        <v>1731</v>
      </c>
      <c r="C1030" s="203"/>
      <c r="D1030" s="196">
        <v>1114.7</v>
      </c>
    </row>
    <row r="1031" spans="1:4" ht="10.5" customHeight="1" thickBot="1">
      <c r="A1031" s="372"/>
      <c r="B1031" s="373"/>
      <c r="C1031" s="373"/>
      <c r="D1031" s="374"/>
    </row>
    <row r="1032" spans="1:4" ht="12" customHeight="1">
      <c r="A1032" s="167">
        <v>207</v>
      </c>
      <c r="B1032" s="129" t="s">
        <v>1725</v>
      </c>
      <c r="C1032" s="115" t="s">
        <v>1726</v>
      </c>
      <c r="D1032" s="181" t="s">
        <v>1726</v>
      </c>
    </row>
    <row r="1033" spans="1:4" ht="12" customHeight="1">
      <c r="A1033" s="156"/>
      <c r="B1033" s="111" t="s">
        <v>1727</v>
      </c>
      <c r="C1033" s="146"/>
      <c r="D1033" s="157" t="s">
        <v>1906</v>
      </c>
    </row>
    <row r="1034" spans="1:4" ht="12" customHeight="1">
      <c r="A1034" s="156"/>
      <c r="B1034" s="111" t="s">
        <v>1729</v>
      </c>
      <c r="C1034" s="146"/>
      <c r="D1034" s="191" t="s">
        <v>1937</v>
      </c>
    </row>
    <row r="1035" spans="1:4" ht="12" customHeight="1" thickBot="1">
      <c r="A1035" s="189"/>
      <c r="B1035" s="130" t="s">
        <v>1731</v>
      </c>
      <c r="C1035" s="199"/>
      <c r="D1035" s="200">
        <v>1120.9</v>
      </c>
    </row>
    <row r="1036" spans="1:4" ht="10.5" customHeight="1" thickBot="1">
      <c r="A1036" s="372"/>
      <c r="B1036" s="373"/>
      <c r="C1036" s="373"/>
      <c r="D1036" s="374"/>
    </row>
    <row r="1037" spans="1:4" ht="12" customHeight="1">
      <c r="A1037" s="153">
        <v>208</v>
      </c>
      <c r="B1037" s="165" t="s">
        <v>1725</v>
      </c>
      <c r="C1037" s="186" t="s">
        <v>1726</v>
      </c>
      <c r="D1037" s="155" t="s">
        <v>1726</v>
      </c>
    </row>
    <row r="1038" spans="1:4" ht="12" customHeight="1">
      <c r="A1038" s="156"/>
      <c r="B1038" s="111" t="s">
        <v>1727</v>
      </c>
      <c r="C1038" s="146"/>
      <c r="D1038" s="157" t="s">
        <v>1906</v>
      </c>
    </row>
    <row r="1039" spans="1:4" ht="12" customHeight="1">
      <c r="A1039" s="156"/>
      <c r="B1039" s="111" t="s">
        <v>1729</v>
      </c>
      <c r="C1039" s="146"/>
      <c r="D1039" s="191" t="s">
        <v>1938</v>
      </c>
    </row>
    <row r="1040" spans="1:4" ht="12" customHeight="1" thickBot="1">
      <c r="A1040" s="159"/>
      <c r="B1040" s="170" t="s">
        <v>1731</v>
      </c>
      <c r="C1040" s="203"/>
      <c r="D1040" s="196">
        <v>198.6</v>
      </c>
    </row>
    <row r="1041" spans="1:4" ht="9.75" customHeight="1" thickBot="1">
      <c r="A1041" s="372"/>
      <c r="B1041" s="373"/>
      <c r="C1041" s="373"/>
      <c r="D1041" s="374"/>
    </row>
    <row r="1042" spans="1:4" ht="12" customHeight="1">
      <c r="A1042" s="167">
        <v>209</v>
      </c>
      <c r="B1042" s="129" t="s">
        <v>1725</v>
      </c>
      <c r="C1042" s="115" t="s">
        <v>1726</v>
      </c>
      <c r="D1042" s="181" t="s">
        <v>1726</v>
      </c>
    </row>
    <row r="1043" spans="1:4" ht="12" customHeight="1">
      <c r="A1043" s="156"/>
      <c r="B1043" s="111" t="s">
        <v>1727</v>
      </c>
      <c r="C1043" s="146"/>
      <c r="D1043" s="157" t="s">
        <v>1906</v>
      </c>
    </row>
    <row r="1044" spans="1:4" ht="12" customHeight="1">
      <c r="A1044" s="156"/>
      <c r="B1044" s="111" t="s">
        <v>1729</v>
      </c>
      <c r="C1044" s="146"/>
      <c r="D1044" s="191" t="s">
        <v>1939</v>
      </c>
    </row>
    <row r="1045" spans="1:4" ht="12" customHeight="1" thickBot="1">
      <c r="A1045" s="189"/>
      <c r="B1045" s="130" t="s">
        <v>1731</v>
      </c>
      <c r="C1045" s="199"/>
      <c r="D1045" s="200">
        <v>713.9</v>
      </c>
    </row>
    <row r="1046" spans="1:4" ht="10.5" customHeight="1" thickBot="1">
      <c r="A1046" s="372"/>
      <c r="B1046" s="373"/>
      <c r="C1046" s="373"/>
      <c r="D1046" s="374"/>
    </row>
    <row r="1047" spans="1:4" ht="12" customHeight="1">
      <c r="A1047" s="153">
        <v>210</v>
      </c>
      <c r="B1047" s="165" t="s">
        <v>1725</v>
      </c>
      <c r="C1047" s="186" t="s">
        <v>1726</v>
      </c>
      <c r="D1047" s="155" t="s">
        <v>1726</v>
      </c>
    </row>
    <row r="1048" spans="1:4" ht="12" customHeight="1">
      <c r="A1048" s="156"/>
      <c r="B1048" s="111" t="s">
        <v>1727</v>
      </c>
      <c r="C1048" s="146"/>
      <c r="D1048" s="157" t="s">
        <v>1906</v>
      </c>
    </row>
    <row r="1049" spans="1:4" ht="12" customHeight="1">
      <c r="A1049" s="156"/>
      <c r="B1049" s="111" t="s">
        <v>1729</v>
      </c>
      <c r="C1049" s="146"/>
      <c r="D1049" s="191" t="s">
        <v>1940</v>
      </c>
    </row>
    <row r="1050" spans="1:4" ht="12" customHeight="1" thickBot="1">
      <c r="A1050" s="159"/>
      <c r="B1050" s="170" t="s">
        <v>1731</v>
      </c>
      <c r="C1050" s="203"/>
      <c r="D1050" s="196">
        <v>463.4</v>
      </c>
    </row>
    <row r="1051" spans="1:4" ht="10.5" customHeight="1" thickBot="1">
      <c r="A1051" s="372"/>
      <c r="B1051" s="373"/>
      <c r="C1051" s="373"/>
      <c r="D1051" s="374"/>
    </row>
    <row r="1052" spans="1:4" ht="12" customHeight="1">
      <c r="A1052" s="167">
        <v>211</v>
      </c>
      <c r="B1052" s="129" t="s">
        <v>1725</v>
      </c>
      <c r="C1052" s="115" t="s">
        <v>1726</v>
      </c>
      <c r="D1052" s="181" t="s">
        <v>1726</v>
      </c>
    </row>
    <row r="1053" spans="1:4" ht="12" customHeight="1">
      <c r="A1053" s="156"/>
      <c r="B1053" s="111" t="s">
        <v>1727</v>
      </c>
      <c r="C1053" s="146"/>
      <c r="D1053" s="157" t="s">
        <v>1906</v>
      </c>
    </row>
    <row r="1054" spans="1:4" ht="12" customHeight="1">
      <c r="A1054" s="156"/>
      <c r="B1054" s="111" t="s">
        <v>1729</v>
      </c>
      <c r="C1054" s="146"/>
      <c r="D1054" s="191" t="s">
        <v>1941</v>
      </c>
    </row>
    <row r="1055" spans="1:4" ht="12" customHeight="1" thickBot="1">
      <c r="A1055" s="189"/>
      <c r="B1055" s="130" t="s">
        <v>1731</v>
      </c>
      <c r="C1055" s="199"/>
      <c r="D1055" s="200">
        <v>721.7</v>
      </c>
    </row>
    <row r="1056" spans="1:4" ht="12" customHeight="1" thickBot="1">
      <c r="A1056" s="372"/>
      <c r="B1056" s="373"/>
      <c r="C1056" s="373"/>
      <c r="D1056" s="374"/>
    </row>
    <row r="1057" spans="1:4" ht="12" customHeight="1">
      <c r="A1057" s="153">
        <v>212</v>
      </c>
      <c r="B1057" s="165" t="s">
        <v>1725</v>
      </c>
      <c r="C1057" s="186" t="s">
        <v>1726</v>
      </c>
      <c r="D1057" s="155" t="s">
        <v>1726</v>
      </c>
    </row>
    <row r="1058" spans="1:4" ht="12" customHeight="1">
      <c r="A1058" s="156"/>
      <c r="B1058" s="111" t="s">
        <v>1727</v>
      </c>
      <c r="C1058" s="146"/>
      <c r="D1058" s="157" t="s">
        <v>1906</v>
      </c>
    </row>
    <row r="1059" spans="1:4" ht="12" customHeight="1">
      <c r="A1059" s="156"/>
      <c r="B1059" s="111" t="s">
        <v>1729</v>
      </c>
      <c r="C1059" s="146"/>
      <c r="D1059" s="191" t="s">
        <v>1942</v>
      </c>
    </row>
    <row r="1060" spans="1:4" ht="12" customHeight="1" thickBot="1">
      <c r="A1060" s="159"/>
      <c r="B1060" s="170" t="s">
        <v>1731</v>
      </c>
      <c r="C1060" s="203"/>
      <c r="D1060" s="196">
        <v>463</v>
      </c>
    </row>
    <row r="1061" spans="1:4" ht="12" customHeight="1" thickBot="1">
      <c r="A1061" s="372"/>
      <c r="B1061" s="373"/>
      <c r="C1061" s="373"/>
      <c r="D1061" s="374"/>
    </row>
    <row r="1062" spans="1:4" ht="12" customHeight="1">
      <c r="A1062" s="167">
        <v>213</v>
      </c>
      <c r="B1062" s="129" t="s">
        <v>1725</v>
      </c>
      <c r="C1062" s="115" t="s">
        <v>1726</v>
      </c>
      <c r="D1062" s="181" t="s">
        <v>1726</v>
      </c>
    </row>
    <row r="1063" spans="1:4" ht="12" customHeight="1">
      <c r="A1063" s="156"/>
      <c r="B1063" s="111" t="s">
        <v>1727</v>
      </c>
      <c r="C1063" s="146"/>
      <c r="D1063" s="157" t="s">
        <v>1906</v>
      </c>
    </row>
    <row r="1064" spans="1:4" ht="12" customHeight="1">
      <c r="A1064" s="156"/>
      <c r="B1064" s="111" t="s">
        <v>1729</v>
      </c>
      <c r="C1064" s="146"/>
      <c r="D1064" s="191" t="s">
        <v>1943</v>
      </c>
    </row>
    <row r="1065" spans="1:4" ht="12" customHeight="1" thickBot="1">
      <c r="A1065" s="189"/>
      <c r="B1065" s="130" t="s">
        <v>1731</v>
      </c>
      <c r="C1065" s="199"/>
      <c r="D1065" s="200">
        <v>462.5</v>
      </c>
    </row>
    <row r="1066" spans="1:4" ht="12" customHeight="1" thickBot="1">
      <c r="A1066" s="372"/>
      <c r="B1066" s="373"/>
      <c r="C1066" s="373"/>
      <c r="D1066" s="374"/>
    </row>
    <row r="1067" spans="1:4" ht="12" customHeight="1">
      <c r="A1067" s="153">
        <v>214</v>
      </c>
      <c r="B1067" s="165" t="s">
        <v>1725</v>
      </c>
      <c r="C1067" s="186" t="s">
        <v>1726</v>
      </c>
      <c r="D1067" s="155" t="s">
        <v>1726</v>
      </c>
    </row>
    <row r="1068" spans="1:4" ht="12" customHeight="1">
      <c r="A1068" s="156"/>
      <c r="B1068" s="111" t="s">
        <v>1727</v>
      </c>
      <c r="C1068" s="146"/>
      <c r="D1068" s="157" t="s">
        <v>1906</v>
      </c>
    </row>
    <row r="1069" spans="1:4" ht="12" customHeight="1">
      <c r="A1069" s="156"/>
      <c r="B1069" s="111" t="s">
        <v>1729</v>
      </c>
      <c r="C1069" s="146"/>
      <c r="D1069" s="191" t="s">
        <v>1944</v>
      </c>
    </row>
    <row r="1070" spans="1:4" ht="12" customHeight="1" thickBot="1">
      <c r="A1070" s="159"/>
      <c r="B1070" s="170" t="s">
        <v>1731</v>
      </c>
      <c r="C1070" s="203"/>
      <c r="D1070" s="196">
        <v>476.2</v>
      </c>
    </row>
    <row r="1071" spans="1:4" ht="12" customHeight="1">
      <c r="A1071" s="167">
        <v>215</v>
      </c>
      <c r="B1071" s="129" t="s">
        <v>1725</v>
      </c>
      <c r="C1071" s="115" t="s">
        <v>1726</v>
      </c>
      <c r="D1071" s="181" t="s">
        <v>1726</v>
      </c>
    </row>
    <row r="1072" spans="1:4" ht="12" customHeight="1">
      <c r="A1072" s="156"/>
      <c r="B1072" s="111" t="s">
        <v>1727</v>
      </c>
      <c r="C1072" s="146"/>
      <c r="D1072" s="157" t="s">
        <v>1906</v>
      </c>
    </row>
    <row r="1073" spans="1:4" ht="12" customHeight="1">
      <c r="A1073" s="156"/>
      <c r="B1073" s="111" t="s">
        <v>1729</v>
      </c>
      <c r="C1073" s="146"/>
      <c r="D1073" s="191" t="s">
        <v>1945</v>
      </c>
    </row>
    <row r="1074" spans="1:4" ht="12" customHeight="1" thickBot="1">
      <c r="A1074" s="189"/>
      <c r="B1074" s="130" t="s">
        <v>1731</v>
      </c>
      <c r="C1074" s="199"/>
      <c r="D1074" s="200">
        <v>126.4</v>
      </c>
    </row>
    <row r="1075" spans="1:4" ht="11.25" customHeight="1" thickBot="1">
      <c r="A1075" s="372"/>
      <c r="B1075" s="373"/>
      <c r="C1075" s="373"/>
      <c r="D1075" s="374"/>
    </row>
    <row r="1076" spans="1:4" ht="12" customHeight="1">
      <c r="A1076" s="153">
        <v>216</v>
      </c>
      <c r="B1076" s="165" t="s">
        <v>1725</v>
      </c>
      <c r="C1076" s="186" t="s">
        <v>1726</v>
      </c>
      <c r="D1076" s="155" t="s">
        <v>1726</v>
      </c>
    </row>
    <row r="1077" spans="1:4" ht="12" customHeight="1">
      <c r="A1077" s="156"/>
      <c r="B1077" s="111" t="s">
        <v>1727</v>
      </c>
      <c r="C1077" s="146"/>
      <c r="D1077" s="157" t="s">
        <v>1906</v>
      </c>
    </row>
    <row r="1078" spans="1:4" ht="12" customHeight="1">
      <c r="A1078" s="156"/>
      <c r="B1078" s="111" t="s">
        <v>1729</v>
      </c>
      <c r="C1078" s="146"/>
      <c r="D1078" s="191" t="s">
        <v>1946</v>
      </c>
    </row>
    <row r="1079" spans="1:4" ht="12" customHeight="1" thickBot="1">
      <c r="A1079" s="159"/>
      <c r="B1079" s="170" t="s">
        <v>1731</v>
      </c>
      <c r="C1079" s="203"/>
      <c r="D1079" s="196">
        <v>41.4</v>
      </c>
    </row>
    <row r="1080" spans="1:4" ht="9" customHeight="1" thickBot="1">
      <c r="A1080" s="372"/>
      <c r="B1080" s="373"/>
      <c r="C1080" s="373"/>
      <c r="D1080" s="374"/>
    </row>
    <row r="1081" spans="1:4" ht="12" customHeight="1">
      <c r="A1081" s="167">
        <v>217</v>
      </c>
      <c r="B1081" s="129" t="s">
        <v>1725</v>
      </c>
      <c r="C1081" s="115" t="s">
        <v>1726</v>
      </c>
      <c r="D1081" s="181" t="s">
        <v>1726</v>
      </c>
    </row>
    <row r="1082" spans="1:4" ht="12" customHeight="1">
      <c r="A1082" s="156"/>
      <c r="B1082" s="111" t="s">
        <v>1727</v>
      </c>
      <c r="C1082" s="146"/>
      <c r="D1082" s="157" t="s">
        <v>1906</v>
      </c>
    </row>
    <row r="1083" spans="1:4" ht="12" customHeight="1">
      <c r="A1083" s="156"/>
      <c r="B1083" s="111" t="s">
        <v>1729</v>
      </c>
      <c r="C1083" s="146"/>
      <c r="D1083" s="191" t="s">
        <v>1947</v>
      </c>
    </row>
    <row r="1084" spans="1:4" ht="12" customHeight="1" thickBot="1">
      <c r="A1084" s="189"/>
      <c r="B1084" s="130" t="s">
        <v>1731</v>
      </c>
      <c r="C1084" s="199"/>
      <c r="D1084" s="200">
        <v>136.7</v>
      </c>
    </row>
    <row r="1085" spans="1:4" ht="11.25" customHeight="1" thickBot="1">
      <c r="A1085" s="372"/>
      <c r="B1085" s="373"/>
      <c r="C1085" s="373"/>
      <c r="D1085" s="374"/>
    </row>
    <row r="1086" spans="1:4" ht="12" customHeight="1">
      <c r="A1086" s="153">
        <v>218</v>
      </c>
      <c r="B1086" s="165" t="s">
        <v>1725</v>
      </c>
      <c r="C1086" s="186" t="s">
        <v>1726</v>
      </c>
      <c r="D1086" s="155" t="s">
        <v>1726</v>
      </c>
    </row>
    <row r="1087" spans="1:4" ht="12" customHeight="1">
      <c r="A1087" s="156"/>
      <c r="B1087" s="111" t="s">
        <v>1727</v>
      </c>
      <c r="C1087" s="146"/>
      <c r="D1087" s="157" t="s">
        <v>1906</v>
      </c>
    </row>
    <row r="1088" spans="1:4" ht="12" customHeight="1">
      <c r="A1088" s="156"/>
      <c r="B1088" s="111" t="s">
        <v>1729</v>
      </c>
      <c r="C1088" s="146"/>
      <c r="D1088" s="191" t="s">
        <v>1948</v>
      </c>
    </row>
    <row r="1089" spans="1:4" ht="12" customHeight="1" thickBot="1">
      <c r="A1089" s="159"/>
      <c r="B1089" s="170" t="s">
        <v>1731</v>
      </c>
      <c r="C1089" s="203"/>
      <c r="D1089" s="196">
        <v>401.3</v>
      </c>
    </row>
    <row r="1090" spans="1:4" ht="10.5" customHeight="1" thickBot="1">
      <c r="A1090" s="372"/>
      <c r="B1090" s="373"/>
      <c r="C1090" s="373"/>
      <c r="D1090" s="374"/>
    </row>
    <row r="1091" spans="1:4" ht="12" customHeight="1">
      <c r="A1091" s="167">
        <v>219</v>
      </c>
      <c r="B1091" s="129" t="s">
        <v>1725</v>
      </c>
      <c r="C1091" s="115" t="s">
        <v>1726</v>
      </c>
      <c r="D1091" s="181" t="s">
        <v>1726</v>
      </c>
    </row>
    <row r="1092" spans="1:4" ht="12" customHeight="1">
      <c r="A1092" s="156"/>
      <c r="B1092" s="111" t="s">
        <v>1727</v>
      </c>
      <c r="C1092" s="146"/>
      <c r="D1092" s="157" t="s">
        <v>1906</v>
      </c>
    </row>
    <row r="1093" spans="1:4" ht="12" customHeight="1">
      <c r="A1093" s="156"/>
      <c r="B1093" s="111" t="s">
        <v>1729</v>
      </c>
      <c r="C1093" s="146"/>
      <c r="D1093" s="191" t="s">
        <v>1949</v>
      </c>
    </row>
    <row r="1094" spans="1:4" ht="12" customHeight="1" thickBot="1">
      <c r="A1094" s="189"/>
      <c r="B1094" s="130" t="s">
        <v>1731</v>
      </c>
      <c r="C1094" s="199"/>
      <c r="D1094" s="200">
        <v>559.18</v>
      </c>
    </row>
    <row r="1095" spans="1:4" ht="10.5" customHeight="1" thickBot="1">
      <c r="A1095" s="372"/>
      <c r="B1095" s="373"/>
      <c r="C1095" s="373"/>
      <c r="D1095" s="374"/>
    </row>
    <row r="1096" spans="1:4" ht="12" customHeight="1">
      <c r="A1096" s="153">
        <v>220</v>
      </c>
      <c r="B1096" s="165" t="s">
        <v>1725</v>
      </c>
      <c r="C1096" s="186" t="s">
        <v>1726</v>
      </c>
      <c r="D1096" s="155" t="s">
        <v>1726</v>
      </c>
    </row>
    <row r="1097" spans="1:4" ht="12" customHeight="1">
      <c r="A1097" s="156"/>
      <c r="B1097" s="111" t="s">
        <v>1727</v>
      </c>
      <c r="C1097" s="146"/>
      <c r="D1097" s="157" t="s">
        <v>1906</v>
      </c>
    </row>
    <row r="1098" spans="1:4" ht="12" customHeight="1">
      <c r="A1098" s="156"/>
      <c r="B1098" s="111" t="s">
        <v>1729</v>
      </c>
      <c r="C1098" s="146"/>
      <c r="D1098" s="191" t="s">
        <v>1950</v>
      </c>
    </row>
    <row r="1099" spans="1:4" ht="12" customHeight="1" thickBot="1">
      <c r="A1099" s="159"/>
      <c r="B1099" s="170" t="s">
        <v>1731</v>
      </c>
      <c r="C1099" s="203"/>
      <c r="D1099" s="196">
        <v>481.2</v>
      </c>
    </row>
    <row r="1100" spans="1:4" ht="10.5" customHeight="1" thickBot="1">
      <c r="A1100" s="372"/>
      <c r="B1100" s="373"/>
      <c r="C1100" s="373"/>
      <c r="D1100" s="374"/>
    </row>
    <row r="1101" spans="1:4" ht="12" customHeight="1">
      <c r="A1101" s="167">
        <v>221</v>
      </c>
      <c r="B1101" s="129" t="s">
        <v>1725</v>
      </c>
      <c r="C1101" s="115" t="s">
        <v>1726</v>
      </c>
      <c r="D1101" s="181" t="s">
        <v>1726</v>
      </c>
    </row>
    <row r="1102" spans="1:4" ht="12" customHeight="1">
      <c r="A1102" s="156"/>
      <c r="B1102" s="111" t="s">
        <v>1727</v>
      </c>
      <c r="C1102" s="146"/>
      <c r="D1102" s="157" t="s">
        <v>1906</v>
      </c>
    </row>
    <row r="1103" spans="1:4" ht="12" customHeight="1">
      <c r="A1103" s="156"/>
      <c r="B1103" s="111" t="s">
        <v>1729</v>
      </c>
      <c r="C1103" s="146"/>
      <c r="D1103" s="191" t="s">
        <v>1951</v>
      </c>
    </row>
    <row r="1104" spans="1:4" ht="12" customHeight="1" thickBot="1">
      <c r="A1104" s="189"/>
      <c r="B1104" s="130" t="s">
        <v>1731</v>
      </c>
      <c r="C1104" s="199"/>
      <c r="D1104" s="200">
        <v>276.3</v>
      </c>
    </row>
    <row r="1105" spans="1:4" ht="10.5" customHeight="1" thickBot="1">
      <c r="A1105" s="372"/>
      <c r="B1105" s="373"/>
      <c r="C1105" s="373"/>
      <c r="D1105" s="374"/>
    </row>
    <row r="1106" spans="1:4" ht="12" customHeight="1">
      <c r="A1106" s="153">
        <v>222</v>
      </c>
      <c r="B1106" s="165" t="s">
        <v>1725</v>
      </c>
      <c r="C1106" s="186" t="s">
        <v>1726</v>
      </c>
      <c r="D1106" s="155" t="s">
        <v>1726</v>
      </c>
    </row>
    <row r="1107" spans="1:4" ht="12" customHeight="1">
      <c r="A1107" s="156"/>
      <c r="B1107" s="111" t="s">
        <v>1727</v>
      </c>
      <c r="C1107" s="146"/>
      <c r="D1107" s="157" t="s">
        <v>1906</v>
      </c>
    </row>
    <row r="1108" spans="1:4" ht="12" customHeight="1">
      <c r="A1108" s="156"/>
      <c r="B1108" s="111" t="s">
        <v>1729</v>
      </c>
      <c r="C1108" s="146"/>
      <c r="D1108" s="191" t="s">
        <v>1952</v>
      </c>
    </row>
    <row r="1109" spans="1:4" ht="12" customHeight="1" thickBot="1">
      <c r="A1109" s="159"/>
      <c r="B1109" s="170" t="s">
        <v>1731</v>
      </c>
      <c r="C1109" s="203"/>
      <c r="D1109" s="196">
        <v>732.5</v>
      </c>
    </row>
    <row r="1110" spans="1:4" ht="10.5" customHeight="1" thickBot="1">
      <c r="A1110" s="372"/>
      <c r="B1110" s="373"/>
      <c r="C1110" s="373"/>
      <c r="D1110" s="374"/>
    </row>
    <row r="1111" spans="1:4" ht="12" customHeight="1">
      <c r="A1111" s="167">
        <v>223</v>
      </c>
      <c r="B1111" s="129" t="s">
        <v>1725</v>
      </c>
      <c r="C1111" s="115" t="s">
        <v>1726</v>
      </c>
      <c r="D1111" s="181" t="s">
        <v>1726</v>
      </c>
    </row>
    <row r="1112" spans="1:4" ht="12" customHeight="1">
      <c r="A1112" s="156"/>
      <c r="B1112" s="111" t="s">
        <v>1727</v>
      </c>
      <c r="C1112" s="146"/>
      <c r="D1112" s="157" t="s">
        <v>1906</v>
      </c>
    </row>
    <row r="1113" spans="1:4" ht="12" customHeight="1">
      <c r="A1113" s="156"/>
      <c r="B1113" s="111" t="s">
        <v>1729</v>
      </c>
      <c r="C1113" s="146"/>
      <c r="D1113" s="191" t="s">
        <v>1953</v>
      </c>
    </row>
    <row r="1114" spans="1:4" ht="12" customHeight="1" thickBot="1">
      <c r="A1114" s="189"/>
      <c r="B1114" s="130" t="s">
        <v>1731</v>
      </c>
      <c r="C1114" s="199"/>
      <c r="D1114" s="200">
        <v>720</v>
      </c>
    </row>
    <row r="1115" spans="1:4" ht="10.5" customHeight="1" thickBot="1">
      <c r="A1115" s="372"/>
      <c r="B1115" s="373"/>
      <c r="C1115" s="373"/>
      <c r="D1115" s="374"/>
    </row>
    <row r="1116" spans="1:4" ht="12" customHeight="1">
      <c r="A1116" s="153">
        <v>224</v>
      </c>
      <c r="B1116" s="165" t="s">
        <v>1725</v>
      </c>
      <c r="C1116" s="186" t="s">
        <v>1726</v>
      </c>
      <c r="D1116" s="155" t="s">
        <v>1726</v>
      </c>
    </row>
    <row r="1117" spans="1:4" ht="12" customHeight="1">
      <c r="A1117" s="156"/>
      <c r="B1117" s="111" t="s">
        <v>1727</v>
      </c>
      <c r="C1117" s="146"/>
      <c r="D1117" s="157" t="s">
        <v>1906</v>
      </c>
    </row>
    <row r="1118" spans="1:4" ht="12" customHeight="1">
      <c r="A1118" s="156"/>
      <c r="B1118" s="111" t="s">
        <v>1729</v>
      </c>
      <c r="C1118" s="146"/>
      <c r="D1118" s="188" t="s">
        <v>1954</v>
      </c>
    </row>
    <row r="1119" spans="1:4" ht="12" customHeight="1" thickBot="1">
      <c r="A1119" s="159"/>
      <c r="B1119" s="170" t="s">
        <v>1731</v>
      </c>
      <c r="C1119" s="203"/>
      <c r="D1119" s="196">
        <v>566.1</v>
      </c>
    </row>
    <row r="1120" spans="1:4" ht="9" customHeight="1" thickBot="1">
      <c r="A1120" s="372"/>
      <c r="B1120" s="373"/>
      <c r="C1120" s="373"/>
      <c r="D1120" s="374"/>
    </row>
    <row r="1121" spans="1:4" ht="12" customHeight="1">
      <c r="A1121" s="167">
        <v>225</v>
      </c>
      <c r="B1121" s="129" t="s">
        <v>1725</v>
      </c>
      <c r="C1121" s="115" t="s">
        <v>1726</v>
      </c>
      <c r="D1121" s="181" t="s">
        <v>1726</v>
      </c>
    </row>
    <row r="1122" spans="1:4" ht="12" customHeight="1">
      <c r="A1122" s="156"/>
      <c r="B1122" s="111" t="s">
        <v>1727</v>
      </c>
      <c r="C1122" s="146"/>
      <c r="D1122" s="157" t="s">
        <v>1906</v>
      </c>
    </row>
    <row r="1123" spans="1:4" ht="12" customHeight="1">
      <c r="A1123" s="156"/>
      <c r="B1123" s="111" t="s">
        <v>1729</v>
      </c>
      <c r="C1123" s="146"/>
      <c r="D1123" s="191" t="s">
        <v>1955</v>
      </c>
    </row>
    <row r="1124" spans="1:4" ht="12" customHeight="1" thickBot="1">
      <c r="A1124" s="189"/>
      <c r="B1124" s="130" t="s">
        <v>1731</v>
      </c>
      <c r="C1124" s="199"/>
      <c r="D1124" s="200">
        <v>560.5</v>
      </c>
    </row>
    <row r="1125" spans="1:4" ht="9.75" customHeight="1" thickBot="1">
      <c r="A1125" s="372"/>
      <c r="B1125" s="373"/>
      <c r="C1125" s="373"/>
      <c r="D1125" s="374"/>
    </row>
    <row r="1126" spans="1:4" ht="12" customHeight="1">
      <c r="A1126" s="153">
        <v>226</v>
      </c>
      <c r="B1126" s="165" t="s">
        <v>1725</v>
      </c>
      <c r="C1126" s="186" t="s">
        <v>1726</v>
      </c>
      <c r="D1126" s="155" t="s">
        <v>1726</v>
      </c>
    </row>
    <row r="1127" spans="1:4" ht="12" customHeight="1">
      <c r="A1127" s="156"/>
      <c r="B1127" s="111" t="s">
        <v>1727</v>
      </c>
      <c r="C1127" s="146"/>
      <c r="D1127" s="157" t="s">
        <v>1906</v>
      </c>
    </row>
    <row r="1128" spans="1:4" ht="12" customHeight="1">
      <c r="A1128" s="156"/>
      <c r="B1128" s="111" t="s">
        <v>1729</v>
      </c>
      <c r="C1128" s="146"/>
      <c r="D1128" s="191" t="s">
        <v>1956</v>
      </c>
    </row>
    <row r="1129" spans="1:4" ht="12" customHeight="1" thickBot="1">
      <c r="A1129" s="159"/>
      <c r="B1129" s="170" t="s">
        <v>1731</v>
      </c>
      <c r="C1129" s="203"/>
      <c r="D1129" s="196">
        <v>100.2</v>
      </c>
    </row>
    <row r="1130" spans="1:4" ht="10.5" customHeight="1" thickBot="1">
      <c r="A1130" s="372"/>
      <c r="B1130" s="373"/>
      <c r="C1130" s="373"/>
      <c r="D1130" s="374"/>
    </row>
    <row r="1131" spans="1:4" ht="12" customHeight="1">
      <c r="A1131" s="167">
        <v>227</v>
      </c>
      <c r="B1131" s="129" t="s">
        <v>1725</v>
      </c>
      <c r="C1131" s="115" t="s">
        <v>1726</v>
      </c>
      <c r="D1131" s="181" t="s">
        <v>1726</v>
      </c>
    </row>
    <row r="1132" spans="1:4" ht="12" customHeight="1">
      <c r="A1132" s="156"/>
      <c r="B1132" s="111" t="s">
        <v>1727</v>
      </c>
      <c r="C1132" s="146"/>
      <c r="D1132" s="157" t="s">
        <v>1906</v>
      </c>
    </row>
    <row r="1133" spans="1:4" ht="12" customHeight="1">
      <c r="A1133" s="156"/>
      <c r="B1133" s="111" t="s">
        <v>1729</v>
      </c>
      <c r="C1133" s="146"/>
      <c r="D1133" s="188" t="s">
        <v>1957</v>
      </c>
    </row>
    <row r="1134" spans="1:4" ht="12" customHeight="1" thickBot="1">
      <c r="A1134" s="189"/>
      <c r="B1134" s="130" t="s">
        <v>1731</v>
      </c>
      <c r="C1134" s="199"/>
      <c r="D1134" s="200">
        <v>151</v>
      </c>
    </row>
    <row r="1135" spans="1:4" ht="12" customHeight="1" thickBot="1">
      <c r="A1135" s="372"/>
      <c r="B1135" s="373"/>
      <c r="C1135" s="373"/>
      <c r="D1135" s="374"/>
    </row>
    <row r="1136" spans="1:4" ht="12" customHeight="1">
      <c r="A1136" s="153">
        <v>228</v>
      </c>
      <c r="B1136" s="165" t="s">
        <v>1725</v>
      </c>
      <c r="C1136" s="186" t="s">
        <v>1726</v>
      </c>
      <c r="D1136" s="155" t="s">
        <v>1726</v>
      </c>
    </row>
    <row r="1137" spans="1:4" ht="12" customHeight="1">
      <c r="A1137" s="156"/>
      <c r="B1137" s="111" t="s">
        <v>1727</v>
      </c>
      <c r="C1137" s="146"/>
      <c r="D1137" s="157" t="s">
        <v>1906</v>
      </c>
    </row>
    <row r="1138" spans="1:4" ht="12" customHeight="1">
      <c r="A1138" s="156"/>
      <c r="B1138" s="111" t="s">
        <v>1729</v>
      </c>
      <c r="C1138" s="146"/>
      <c r="D1138" s="191" t="s">
        <v>1958</v>
      </c>
    </row>
    <row r="1139" spans="1:4" ht="12" customHeight="1" thickBot="1">
      <c r="A1139" s="159"/>
      <c r="B1139" s="170" t="s">
        <v>1731</v>
      </c>
      <c r="C1139" s="203"/>
      <c r="D1139" s="196">
        <v>507.3</v>
      </c>
    </row>
    <row r="1140" spans="1:4" ht="10.5" customHeight="1" thickBot="1">
      <c r="A1140" s="372"/>
      <c r="B1140" s="373"/>
      <c r="C1140" s="373"/>
      <c r="D1140" s="374"/>
    </row>
    <row r="1141" spans="1:4" ht="12" customHeight="1">
      <c r="A1141" s="167">
        <v>229</v>
      </c>
      <c r="B1141" s="129" t="s">
        <v>1725</v>
      </c>
      <c r="C1141" s="115" t="s">
        <v>1726</v>
      </c>
      <c r="D1141" s="181" t="s">
        <v>1726</v>
      </c>
    </row>
    <row r="1142" spans="1:4" ht="12" customHeight="1">
      <c r="A1142" s="156"/>
      <c r="B1142" s="111" t="s">
        <v>1727</v>
      </c>
      <c r="C1142" s="146"/>
      <c r="D1142" s="157" t="s">
        <v>1906</v>
      </c>
    </row>
    <row r="1143" spans="1:4" ht="12" customHeight="1">
      <c r="A1143" s="156"/>
      <c r="B1143" s="111" t="s">
        <v>1729</v>
      </c>
      <c r="C1143" s="146"/>
      <c r="D1143" s="191" t="s">
        <v>1959</v>
      </c>
    </row>
    <row r="1144" spans="1:4" ht="12" customHeight="1" thickBot="1">
      <c r="A1144" s="189"/>
      <c r="B1144" s="130" t="s">
        <v>1731</v>
      </c>
      <c r="C1144" s="199"/>
      <c r="D1144" s="210">
        <v>316.4</v>
      </c>
    </row>
    <row r="1145" spans="1:4" ht="12" customHeight="1" thickBot="1">
      <c r="A1145" s="372"/>
      <c r="B1145" s="373"/>
      <c r="C1145" s="373"/>
      <c r="D1145" s="374"/>
    </row>
    <row r="1146" spans="1:4" ht="11.25" customHeight="1">
      <c r="A1146" s="153">
        <v>230</v>
      </c>
      <c r="B1146" s="165" t="s">
        <v>1725</v>
      </c>
      <c r="C1146" s="186" t="s">
        <v>1726</v>
      </c>
      <c r="D1146" s="155" t="s">
        <v>1726</v>
      </c>
    </row>
    <row r="1147" spans="1:4" ht="12" customHeight="1">
      <c r="A1147" s="156"/>
      <c r="B1147" s="111" t="s">
        <v>1727</v>
      </c>
      <c r="C1147" s="146"/>
      <c r="D1147" s="157" t="s">
        <v>1906</v>
      </c>
    </row>
    <row r="1148" spans="1:4" ht="12" customHeight="1">
      <c r="A1148" s="156"/>
      <c r="B1148" s="111" t="s">
        <v>1729</v>
      </c>
      <c r="C1148" s="146"/>
      <c r="D1148" s="191" t="s">
        <v>1960</v>
      </c>
    </row>
    <row r="1149" spans="1:4" ht="15" customHeight="1" thickBot="1">
      <c r="A1149" s="159"/>
      <c r="B1149" s="170" t="s">
        <v>1731</v>
      </c>
      <c r="C1149" s="203"/>
      <c r="D1149" s="196">
        <v>339.8</v>
      </c>
    </row>
    <row r="1150" spans="1:4" ht="15" customHeight="1" thickBot="1">
      <c r="A1150" s="372"/>
      <c r="B1150" s="373"/>
      <c r="C1150" s="373"/>
      <c r="D1150" s="374"/>
    </row>
    <row r="1151" spans="1:4" ht="12" customHeight="1">
      <c r="A1151" s="167">
        <v>231</v>
      </c>
      <c r="B1151" s="129" t="s">
        <v>1725</v>
      </c>
      <c r="C1151" s="115" t="s">
        <v>1726</v>
      </c>
      <c r="D1151" s="181" t="s">
        <v>1726</v>
      </c>
    </row>
    <row r="1152" spans="1:4" ht="12" customHeight="1">
      <c r="A1152" s="156"/>
      <c r="B1152" s="111" t="s">
        <v>1727</v>
      </c>
      <c r="C1152" s="146"/>
      <c r="D1152" s="157" t="s">
        <v>1906</v>
      </c>
    </row>
    <row r="1153" spans="1:4" ht="12" customHeight="1">
      <c r="A1153" s="156"/>
      <c r="B1153" s="111" t="s">
        <v>1729</v>
      </c>
      <c r="C1153" s="146"/>
      <c r="D1153" s="191" t="s">
        <v>1961</v>
      </c>
    </row>
    <row r="1154" spans="1:4" ht="12" customHeight="1" thickBot="1">
      <c r="A1154" s="189"/>
      <c r="B1154" s="130" t="s">
        <v>1731</v>
      </c>
      <c r="C1154" s="197"/>
      <c r="D1154" s="211">
        <v>546.1</v>
      </c>
    </row>
    <row r="1155" spans="1:4" ht="12" customHeight="1" thickBot="1">
      <c r="A1155" s="372"/>
      <c r="B1155" s="373"/>
      <c r="C1155" s="373"/>
      <c r="D1155" s="374"/>
    </row>
    <row r="1156" spans="1:4" ht="12" customHeight="1">
      <c r="A1156" s="212">
        <v>232</v>
      </c>
      <c r="B1156" s="165" t="s">
        <v>1725</v>
      </c>
      <c r="C1156" s="186" t="s">
        <v>1726</v>
      </c>
      <c r="D1156" s="155" t="s">
        <v>1726</v>
      </c>
    </row>
    <row r="1157" spans="1:4" ht="12" customHeight="1">
      <c r="A1157" s="189"/>
      <c r="B1157" s="111" t="s">
        <v>1727</v>
      </c>
      <c r="C1157" s="144"/>
      <c r="D1157" s="157" t="s">
        <v>1906</v>
      </c>
    </row>
    <row r="1158" spans="1:4" ht="12" customHeight="1">
      <c r="A1158" s="189"/>
      <c r="B1158" s="111" t="s">
        <v>1729</v>
      </c>
      <c r="C1158" s="144"/>
      <c r="D1158" s="191" t="s">
        <v>1962</v>
      </c>
    </row>
    <row r="1159" spans="1:4" ht="12" customHeight="1" thickBot="1">
      <c r="A1159" s="159"/>
      <c r="B1159" s="170" t="s">
        <v>1731</v>
      </c>
      <c r="C1159" s="213"/>
      <c r="D1159" s="214">
        <v>461.2</v>
      </c>
    </row>
    <row r="1160" spans="1:4" ht="12" customHeight="1">
      <c r="A1160" s="153">
        <v>233</v>
      </c>
      <c r="B1160" s="165" t="s">
        <v>1725</v>
      </c>
      <c r="C1160" s="186" t="s">
        <v>1726</v>
      </c>
      <c r="D1160" s="155" t="s">
        <v>1726</v>
      </c>
    </row>
    <row r="1161" spans="1:4" ht="12" customHeight="1">
      <c r="A1161" s="156"/>
      <c r="B1161" s="111" t="s">
        <v>1727</v>
      </c>
      <c r="C1161" s="146"/>
      <c r="D1161" s="157" t="s">
        <v>1963</v>
      </c>
    </row>
    <row r="1162" spans="1:4" ht="12" customHeight="1" thickBot="1">
      <c r="A1162" s="159"/>
      <c r="B1162" s="170" t="s">
        <v>1729</v>
      </c>
      <c r="C1162" s="203"/>
      <c r="D1162" s="196" t="s">
        <v>1964</v>
      </c>
    </row>
    <row r="1163" spans="1:4" ht="12" customHeight="1" thickBot="1">
      <c r="A1163" s="175"/>
      <c r="B1163" s="176" t="s">
        <v>1731</v>
      </c>
      <c r="C1163" s="204"/>
      <c r="D1163" s="205">
        <v>52.6</v>
      </c>
    </row>
    <row r="1164" spans="1:4" ht="12" customHeight="1" thickBot="1">
      <c r="A1164" s="372"/>
      <c r="B1164" s="373"/>
      <c r="C1164" s="373"/>
      <c r="D1164" s="374"/>
    </row>
    <row r="1165" spans="1:4" ht="12" customHeight="1">
      <c r="A1165" s="153">
        <v>234</v>
      </c>
      <c r="B1165" s="165" t="s">
        <v>1725</v>
      </c>
      <c r="C1165" s="186" t="s">
        <v>1726</v>
      </c>
      <c r="D1165" s="155" t="s">
        <v>1726</v>
      </c>
    </row>
    <row r="1166" spans="1:4" ht="12" customHeight="1">
      <c r="A1166" s="156"/>
      <c r="B1166" s="111" t="s">
        <v>1727</v>
      </c>
      <c r="C1166" s="146"/>
      <c r="D1166" s="157" t="s">
        <v>1963</v>
      </c>
    </row>
    <row r="1167" spans="1:4" ht="12" customHeight="1">
      <c r="A1167" s="156"/>
      <c r="B1167" s="111" t="s">
        <v>1729</v>
      </c>
      <c r="C1167" s="146"/>
      <c r="D1167" s="188" t="s">
        <v>1741</v>
      </c>
    </row>
    <row r="1168" spans="1:4" ht="12" customHeight="1" thickBot="1">
      <c r="A1168" s="159"/>
      <c r="B1168" s="170" t="s">
        <v>1731</v>
      </c>
      <c r="C1168" s="203"/>
      <c r="D1168" s="196">
        <v>89.8</v>
      </c>
    </row>
    <row r="1169" spans="1:4" ht="12" customHeight="1" thickBot="1">
      <c r="A1169" s="319"/>
      <c r="B1169" s="373"/>
      <c r="C1169" s="373"/>
      <c r="D1169" s="374"/>
    </row>
    <row r="1170" spans="1:4" ht="12" customHeight="1">
      <c r="A1170" s="153">
        <v>235</v>
      </c>
      <c r="B1170" s="165" t="s">
        <v>1725</v>
      </c>
      <c r="C1170" s="186" t="s">
        <v>1726</v>
      </c>
      <c r="D1170" s="155" t="s">
        <v>1726</v>
      </c>
    </row>
    <row r="1171" spans="1:4" ht="12" customHeight="1">
      <c r="A1171" s="156"/>
      <c r="B1171" s="111" t="s">
        <v>1727</v>
      </c>
      <c r="C1171" s="146"/>
      <c r="D1171" s="157" t="s">
        <v>1965</v>
      </c>
    </row>
    <row r="1172" spans="1:4" ht="12" customHeight="1">
      <c r="A1172" s="156"/>
      <c r="B1172" s="111" t="s">
        <v>1729</v>
      </c>
      <c r="C1172" s="146"/>
      <c r="D1172" s="188" t="s">
        <v>1966</v>
      </c>
    </row>
    <row r="1173" spans="1:4" ht="12" customHeight="1" thickBot="1">
      <c r="A1173" s="159"/>
      <c r="B1173" s="170" t="s">
        <v>1731</v>
      </c>
      <c r="C1173" s="203"/>
      <c r="D1173" s="196">
        <v>82.4</v>
      </c>
    </row>
    <row r="1174" spans="1:4" ht="12" customHeight="1" thickBot="1">
      <c r="A1174" s="372"/>
      <c r="B1174" s="373"/>
      <c r="C1174" s="373"/>
      <c r="D1174" s="374"/>
    </row>
    <row r="1175" spans="1:4" ht="11.25" customHeight="1">
      <c r="A1175" s="167">
        <v>236</v>
      </c>
      <c r="B1175" s="129" t="s">
        <v>1725</v>
      </c>
      <c r="C1175" s="115" t="s">
        <v>1726</v>
      </c>
      <c r="D1175" s="181" t="s">
        <v>1726</v>
      </c>
    </row>
    <row r="1176" spans="1:4" ht="11.25" customHeight="1">
      <c r="A1176" s="156"/>
      <c r="B1176" s="111" t="s">
        <v>1727</v>
      </c>
      <c r="C1176" s="146"/>
      <c r="D1176" s="157" t="s">
        <v>1965</v>
      </c>
    </row>
    <row r="1177" spans="1:4" ht="11.25" customHeight="1">
      <c r="A1177" s="156"/>
      <c r="B1177" s="111" t="s">
        <v>1729</v>
      </c>
      <c r="C1177" s="146"/>
      <c r="D1177" s="188" t="s">
        <v>1967</v>
      </c>
    </row>
    <row r="1178" spans="1:4" ht="11.25" customHeight="1" thickBot="1">
      <c r="A1178" s="189"/>
      <c r="B1178" s="130" t="s">
        <v>1731</v>
      </c>
      <c r="C1178" s="199"/>
      <c r="D1178" s="200">
        <v>135.6</v>
      </c>
    </row>
    <row r="1179" spans="1:4" ht="11.25" customHeight="1" thickBot="1">
      <c r="A1179" s="372"/>
      <c r="B1179" s="373"/>
      <c r="C1179" s="373"/>
      <c r="D1179" s="374"/>
    </row>
    <row r="1180" spans="1:4" ht="12" customHeight="1">
      <c r="A1180" s="153">
        <v>237</v>
      </c>
      <c r="B1180" s="165" t="s">
        <v>1725</v>
      </c>
      <c r="C1180" s="186" t="s">
        <v>1726</v>
      </c>
      <c r="D1180" s="155" t="s">
        <v>1726</v>
      </c>
    </row>
    <row r="1181" spans="1:4" ht="12" customHeight="1">
      <c r="A1181" s="156"/>
      <c r="B1181" s="111" t="s">
        <v>1727</v>
      </c>
      <c r="C1181" s="146"/>
      <c r="D1181" s="157" t="s">
        <v>1965</v>
      </c>
    </row>
    <row r="1182" spans="1:4" ht="12" customHeight="1">
      <c r="A1182" s="156"/>
      <c r="B1182" s="111" t="s">
        <v>1729</v>
      </c>
      <c r="C1182" s="146"/>
      <c r="D1182" s="188" t="s">
        <v>1968</v>
      </c>
    </row>
    <row r="1183" spans="1:4" ht="12" customHeight="1" thickBot="1">
      <c r="A1183" s="159"/>
      <c r="B1183" s="170" t="s">
        <v>1731</v>
      </c>
      <c r="C1183" s="203"/>
      <c r="D1183" s="196">
        <v>138.2</v>
      </c>
    </row>
    <row r="1184" spans="1:4" ht="12" customHeight="1" thickBot="1">
      <c r="A1184" s="372"/>
      <c r="B1184" s="373"/>
      <c r="C1184" s="373"/>
      <c r="D1184" s="374"/>
    </row>
    <row r="1185" spans="1:4" ht="12" customHeight="1">
      <c r="A1185" s="167">
        <v>238</v>
      </c>
      <c r="B1185" s="129" t="s">
        <v>1725</v>
      </c>
      <c r="C1185" s="115" t="s">
        <v>1726</v>
      </c>
      <c r="D1185" s="181" t="s">
        <v>1726</v>
      </c>
    </row>
    <row r="1186" spans="1:4" ht="12" customHeight="1">
      <c r="A1186" s="156"/>
      <c r="B1186" s="111" t="s">
        <v>1727</v>
      </c>
      <c r="C1186" s="146"/>
      <c r="D1186" s="157" t="s">
        <v>1965</v>
      </c>
    </row>
    <row r="1187" spans="1:4" ht="12" customHeight="1">
      <c r="A1187" s="156"/>
      <c r="B1187" s="111" t="s">
        <v>1729</v>
      </c>
      <c r="C1187" s="146"/>
      <c r="D1187" s="188" t="s">
        <v>1969</v>
      </c>
    </row>
    <row r="1188" spans="1:4" ht="12" customHeight="1" thickBot="1">
      <c r="A1188" s="189"/>
      <c r="B1188" s="130" t="s">
        <v>1731</v>
      </c>
      <c r="C1188" s="199"/>
      <c r="D1188" s="200">
        <v>133.3</v>
      </c>
    </row>
    <row r="1189" spans="1:4" ht="12" customHeight="1" thickBot="1">
      <c r="A1189" s="372"/>
      <c r="B1189" s="373"/>
      <c r="C1189" s="373"/>
      <c r="D1189" s="374"/>
    </row>
    <row r="1190" spans="1:4" ht="12" customHeight="1">
      <c r="A1190" s="153">
        <v>239</v>
      </c>
      <c r="B1190" s="165" t="s">
        <v>1725</v>
      </c>
      <c r="C1190" s="186" t="s">
        <v>1726</v>
      </c>
      <c r="D1190" s="155" t="s">
        <v>1726</v>
      </c>
    </row>
    <row r="1191" spans="1:4" ht="12" customHeight="1">
      <c r="A1191" s="156"/>
      <c r="B1191" s="111" t="s">
        <v>1727</v>
      </c>
      <c r="C1191" s="146"/>
      <c r="D1191" s="157" t="s">
        <v>1970</v>
      </c>
    </row>
    <row r="1192" spans="1:4" ht="12" customHeight="1">
      <c r="A1192" s="156"/>
      <c r="B1192" s="111" t="s">
        <v>1729</v>
      </c>
      <c r="C1192" s="146"/>
      <c r="D1192" s="188" t="s">
        <v>1869</v>
      </c>
    </row>
    <row r="1193" spans="1:4" ht="12" customHeight="1" thickBot="1">
      <c r="A1193" s="159"/>
      <c r="B1193" s="170" t="s">
        <v>1731</v>
      </c>
      <c r="C1193" s="203"/>
      <c r="D1193" s="196">
        <v>128</v>
      </c>
    </row>
    <row r="1194" spans="1:4" ht="12" customHeight="1" thickBot="1">
      <c r="A1194" s="372"/>
      <c r="B1194" s="373"/>
      <c r="C1194" s="373"/>
      <c r="D1194" s="374"/>
    </row>
    <row r="1195" spans="1:4" ht="12" customHeight="1">
      <c r="A1195" s="167">
        <v>240</v>
      </c>
      <c r="B1195" s="129" t="s">
        <v>1725</v>
      </c>
      <c r="C1195" s="115" t="s">
        <v>1726</v>
      </c>
      <c r="D1195" s="181" t="s">
        <v>1726</v>
      </c>
    </row>
    <row r="1196" spans="1:4" ht="12" customHeight="1">
      <c r="A1196" s="156"/>
      <c r="B1196" s="111" t="s">
        <v>1727</v>
      </c>
      <c r="C1196" s="146"/>
      <c r="D1196" s="157" t="s">
        <v>1970</v>
      </c>
    </row>
    <row r="1197" spans="1:4" ht="12" customHeight="1">
      <c r="A1197" s="156"/>
      <c r="B1197" s="111" t="s">
        <v>1729</v>
      </c>
      <c r="C1197" s="146"/>
      <c r="D1197" s="188" t="s">
        <v>1851</v>
      </c>
    </row>
    <row r="1198" spans="1:4" ht="12" customHeight="1" thickBot="1">
      <c r="A1198" s="189"/>
      <c r="B1198" s="130" t="s">
        <v>1731</v>
      </c>
      <c r="C1198" s="199"/>
      <c r="D1198" s="200">
        <v>134.9</v>
      </c>
    </row>
    <row r="1199" spans="1:4" ht="12" customHeight="1" thickBot="1">
      <c r="A1199" s="372"/>
      <c r="B1199" s="373"/>
      <c r="C1199" s="373"/>
      <c r="D1199" s="374"/>
    </row>
    <row r="1200" spans="1:4" ht="12" customHeight="1">
      <c r="A1200" s="153">
        <v>241</v>
      </c>
      <c r="B1200" s="165" t="s">
        <v>1725</v>
      </c>
      <c r="C1200" s="186" t="s">
        <v>1726</v>
      </c>
      <c r="D1200" s="155" t="s">
        <v>1726</v>
      </c>
    </row>
    <row r="1201" spans="1:4" ht="12" customHeight="1">
      <c r="A1201" s="156"/>
      <c r="B1201" s="111" t="s">
        <v>1727</v>
      </c>
      <c r="C1201" s="146"/>
      <c r="D1201" s="157" t="s">
        <v>1970</v>
      </c>
    </row>
    <row r="1202" spans="1:4" ht="12" customHeight="1">
      <c r="A1202" s="156"/>
      <c r="B1202" s="111" t="s">
        <v>1729</v>
      </c>
      <c r="C1202" s="146"/>
      <c r="D1202" s="188" t="s">
        <v>1858</v>
      </c>
    </row>
    <row r="1203" spans="1:4" ht="12" customHeight="1" thickBot="1">
      <c r="A1203" s="159"/>
      <c r="B1203" s="170" t="s">
        <v>1731</v>
      </c>
      <c r="C1203" s="203"/>
      <c r="D1203" s="196">
        <v>126.5</v>
      </c>
    </row>
    <row r="1204" spans="1:4" ht="12" customHeight="1" thickBot="1">
      <c r="A1204" s="372"/>
      <c r="B1204" s="373"/>
      <c r="C1204" s="373"/>
      <c r="D1204" s="374"/>
    </row>
    <row r="1205" spans="1:4" ht="12" customHeight="1">
      <c r="A1205" s="167">
        <v>242</v>
      </c>
      <c r="B1205" s="129" t="s">
        <v>1725</v>
      </c>
      <c r="C1205" s="115" t="s">
        <v>1726</v>
      </c>
      <c r="D1205" s="181" t="s">
        <v>1726</v>
      </c>
    </row>
    <row r="1206" spans="1:4" ht="12" customHeight="1">
      <c r="A1206" s="156"/>
      <c r="B1206" s="111" t="s">
        <v>1727</v>
      </c>
      <c r="C1206" s="146"/>
      <c r="D1206" s="157" t="s">
        <v>1970</v>
      </c>
    </row>
    <row r="1207" spans="1:4" ht="12" customHeight="1">
      <c r="A1207" s="156"/>
      <c r="B1207" s="111" t="s">
        <v>1729</v>
      </c>
      <c r="C1207" s="146"/>
      <c r="D1207" s="188" t="s">
        <v>1971</v>
      </c>
    </row>
    <row r="1208" spans="1:4" ht="12" customHeight="1" thickBot="1">
      <c r="A1208" s="189"/>
      <c r="B1208" s="130" t="s">
        <v>1731</v>
      </c>
      <c r="C1208" s="199"/>
      <c r="D1208" s="200">
        <v>119.4</v>
      </c>
    </row>
    <row r="1209" spans="1:4" ht="12" customHeight="1" thickBot="1">
      <c r="A1209" s="372"/>
      <c r="B1209" s="373"/>
      <c r="C1209" s="373"/>
      <c r="D1209" s="374"/>
    </row>
    <row r="1210" spans="1:4" ht="12" customHeight="1">
      <c r="A1210" s="153">
        <v>243</v>
      </c>
      <c r="B1210" s="165" t="s">
        <v>1725</v>
      </c>
      <c r="C1210" s="186" t="s">
        <v>1726</v>
      </c>
      <c r="D1210" s="155" t="s">
        <v>1726</v>
      </c>
    </row>
    <row r="1211" spans="1:4" ht="12" customHeight="1">
      <c r="A1211" s="156"/>
      <c r="B1211" s="111" t="s">
        <v>1727</v>
      </c>
      <c r="C1211" s="146"/>
      <c r="D1211" s="157" t="s">
        <v>1965</v>
      </c>
    </row>
    <row r="1212" spans="1:4" ht="12" customHeight="1">
      <c r="A1212" s="156"/>
      <c r="B1212" s="111" t="s">
        <v>1729</v>
      </c>
      <c r="C1212" s="146"/>
      <c r="D1212" s="188" t="s">
        <v>1872</v>
      </c>
    </row>
    <row r="1213" spans="1:4" ht="12" customHeight="1" thickBot="1">
      <c r="A1213" s="159"/>
      <c r="B1213" s="170" t="s">
        <v>1731</v>
      </c>
      <c r="C1213" s="203"/>
      <c r="D1213" s="196">
        <v>1297.8</v>
      </c>
    </row>
    <row r="1214" spans="1:4" ht="12" customHeight="1" thickBot="1">
      <c r="A1214" s="372"/>
      <c r="B1214" s="373"/>
      <c r="C1214" s="373"/>
      <c r="D1214" s="374"/>
    </row>
    <row r="1215" spans="1:4" ht="12" customHeight="1">
      <c r="A1215" s="167">
        <v>244</v>
      </c>
      <c r="B1215" s="129" t="s">
        <v>1725</v>
      </c>
      <c r="C1215" s="115" t="s">
        <v>1726</v>
      </c>
      <c r="D1215" s="181" t="s">
        <v>1726</v>
      </c>
    </row>
    <row r="1216" spans="1:4" ht="12" customHeight="1">
      <c r="A1216" s="156"/>
      <c r="B1216" s="111" t="s">
        <v>1727</v>
      </c>
      <c r="C1216" s="146"/>
      <c r="D1216" s="157" t="s">
        <v>1965</v>
      </c>
    </row>
    <row r="1217" spans="1:4" ht="12" customHeight="1">
      <c r="A1217" s="156"/>
      <c r="B1217" s="111" t="s">
        <v>1729</v>
      </c>
      <c r="C1217" s="146"/>
      <c r="D1217" s="188" t="s">
        <v>1873</v>
      </c>
    </row>
    <row r="1218" spans="1:4" ht="12" customHeight="1" thickBot="1">
      <c r="A1218" s="189"/>
      <c r="B1218" s="130" t="s">
        <v>1731</v>
      </c>
      <c r="C1218" s="199"/>
      <c r="D1218" s="200">
        <v>1298.4</v>
      </c>
    </row>
    <row r="1219" spans="1:4" ht="12" customHeight="1" thickBot="1">
      <c r="A1219" s="372"/>
      <c r="B1219" s="373"/>
      <c r="C1219" s="373"/>
      <c r="D1219" s="374"/>
    </row>
    <row r="1220" spans="1:4" ht="12" customHeight="1">
      <c r="A1220" s="153">
        <v>245</v>
      </c>
      <c r="B1220" s="165" t="s">
        <v>1725</v>
      </c>
      <c r="C1220" s="186" t="s">
        <v>1726</v>
      </c>
      <c r="D1220" s="155" t="s">
        <v>1726</v>
      </c>
    </row>
    <row r="1221" spans="1:4" ht="12" customHeight="1">
      <c r="A1221" s="156"/>
      <c r="B1221" s="111" t="s">
        <v>1727</v>
      </c>
      <c r="C1221" s="146"/>
      <c r="D1221" s="157" t="s">
        <v>1965</v>
      </c>
    </row>
    <row r="1222" spans="1:4" ht="12" customHeight="1">
      <c r="A1222" s="156"/>
      <c r="B1222" s="111" t="s">
        <v>1729</v>
      </c>
      <c r="C1222" s="146"/>
      <c r="D1222" s="188" t="s">
        <v>1874</v>
      </c>
    </row>
    <row r="1223" spans="1:4" ht="12" customHeight="1" thickBot="1">
      <c r="A1223" s="159"/>
      <c r="B1223" s="170" t="s">
        <v>1731</v>
      </c>
      <c r="C1223" s="203"/>
      <c r="D1223" s="196">
        <v>1287.3</v>
      </c>
    </row>
    <row r="1224" spans="1:4" ht="12" customHeight="1" thickBot="1">
      <c r="A1224" s="372"/>
      <c r="B1224" s="373"/>
      <c r="C1224" s="373"/>
      <c r="D1224" s="374"/>
    </row>
    <row r="1225" spans="1:4" ht="12" customHeight="1">
      <c r="A1225" s="153">
        <v>246</v>
      </c>
      <c r="B1225" s="165" t="s">
        <v>1725</v>
      </c>
      <c r="C1225" s="186" t="s">
        <v>1726</v>
      </c>
      <c r="D1225" s="155" t="s">
        <v>1726</v>
      </c>
    </row>
    <row r="1226" spans="1:4" ht="12" customHeight="1">
      <c r="A1226" s="156"/>
      <c r="B1226" s="111" t="s">
        <v>1727</v>
      </c>
      <c r="C1226" s="146"/>
      <c r="D1226" s="157" t="s">
        <v>1965</v>
      </c>
    </row>
    <row r="1227" spans="1:4" ht="12" customHeight="1">
      <c r="A1227" s="156"/>
      <c r="B1227" s="111" t="s">
        <v>1729</v>
      </c>
      <c r="C1227" s="146"/>
      <c r="D1227" s="188" t="s">
        <v>1875</v>
      </c>
    </row>
    <row r="1228" spans="1:4" ht="12" customHeight="1" thickBot="1">
      <c r="A1228" s="159"/>
      <c r="B1228" s="170" t="s">
        <v>1731</v>
      </c>
      <c r="C1228" s="203"/>
      <c r="D1228" s="196">
        <v>1288.9</v>
      </c>
    </row>
    <row r="1229" spans="1:4" ht="12" customHeight="1" thickBot="1">
      <c r="A1229" s="372"/>
      <c r="B1229" s="373"/>
      <c r="C1229" s="373"/>
      <c r="D1229" s="374"/>
    </row>
    <row r="1230" spans="1:4" ht="12" customHeight="1">
      <c r="A1230" s="153">
        <v>247</v>
      </c>
      <c r="B1230" s="165" t="s">
        <v>1725</v>
      </c>
      <c r="C1230" s="186" t="s">
        <v>1726</v>
      </c>
      <c r="D1230" s="155" t="s">
        <v>1726</v>
      </c>
    </row>
    <row r="1231" spans="1:4" ht="12" customHeight="1">
      <c r="A1231" s="156"/>
      <c r="B1231" s="111" t="s">
        <v>1727</v>
      </c>
      <c r="C1231" s="146"/>
      <c r="D1231" s="157" t="s">
        <v>1965</v>
      </c>
    </row>
    <row r="1232" spans="1:4" ht="12" customHeight="1">
      <c r="A1232" s="156"/>
      <c r="B1232" s="111" t="s">
        <v>1729</v>
      </c>
      <c r="C1232" s="146"/>
      <c r="D1232" s="188" t="s">
        <v>1876</v>
      </c>
    </row>
    <row r="1233" spans="1:4" ht="12" customHeight="1" thickBot="1">
      <c r="A1233" s="159"/>
      <c r="B1233" s="170" t="s">
        <v>1731</v>
      </c>
      <c r="C1233" s="203"/>
      <c r="D1233" s="196">
        <v>472.17</v>
      </c>
    </row>
    <row r="1234" spans="1:4" ht="12" customHeight="1">
      <c r="A1234" s="167">
        <v>248</v>
      </c>
      <c r="B1234" s="129" t="s">
        <v>1725</v>
      </c>
      <c r="C1234" s="115" t="s">
        <v>1726</v>
      </c>
      <c r="D1234" s="181" t="s">
        <v>1726</v>
      </c>
    </row>
    <row r="1235" spans="1:4" ht="12" customHeight="1">
      <c r="A1235" s="156"/>
      <c r="B1235" s="111" t="s">
        <v>1727</v>
      </c>
      <c r="C1235" s="146"/>
      <c r="D1235" s="157" t="s">
        <v>1965</v>
      </c>
    </row>
    <row r="1236" spans="1:4" ht="12" customHeight="1">
      <c r="A1236" s="156"/>
      <c r="B1236" s="111" t="s">
        <v>1729</v>
      </c>
      <c r="C1236" s="146"/>
      <c r="D1236" s="188" t="s">
        <v>1878</v>
      </c>
    </row>
    <row r="1237" spans="1:4" ht="12" customHeight="1" thickBot="1">
      <c r="A1237" s="189"/>
      <c r="B1237" s="130" t="s">
        <v>1731</v>
      </c>
      <c r="C1237" s="199"/>
      <c r="D1237" s="200">
        <v>345.8</v>
      </c>
    </row>
    <row r="1238" spans="1:4" ht="12" customHeight="1" thickBot="1">
      <c r="A1238" s="372"/>
      <c r="B1238" s="373"/>
      <c r="C1238" s="373"/>
      <c r="D1238" s="374"/>
    </row>
    <row r="1239" spans="1:4" ht="12" customHeight="1">
      <c r="A1239" s="153">
        <v>249</v>
      </c>
      <c r="B1239" s="165" t="s">
        <v>1725</v>
      </c>
      <c r="C1239" s="186" t="s">
        <v>1726</v>
      </c>
      <c r="D1239" s="155" t="s">
        <v>1726</v>
      </c>
    </row>
    <row r="1240" spans="1:4" ht="12" customHeight="1">
      <c r="A1240" s="156"/>
      <c r="B1240" s="111" t="s">
        <v>1727</v>
      </c>
      <c r="C1240" s="146"/>
      <c r="D1240" s="157" t="s">
        <v>1972</v>
      </c>
    </row>
    <row r="1241" spans="1:4" ht="12" customHeight="1">
      <c r="A1241" s="156"/>
      <c r="B1241" s="111" t="s">
        <v>1729</v>
      </c>
      <c r="C1241" s="146"/>
      <c r="D1241" s="188" t="s">
        <v>1973</v>
      </c>
    </row>
    <row r="1242" spans="1:4" ht="12" customHeight="1" thickBot="1">
      <c r="A1242" s="159"/>
      <c r="B1242" s="170" t="s">
        <v>1731</v>
      </c>
      <c r="C1242" s="203"/>
      <c r="D1242" s="196">
        <v>138.3</v>
      </c>
    </row>
    <row r="1243" spans="1:4" ht="12" customHeight="1" thickBot="1">
      <c r="A1243" s="372"/>
      <c r="B1243" s="373"/>
      <c r="C1243" s="373"/>
      <c r="D1243" s="374"/>
    </row>
    <row r="1244" spans="1:4" ht="12" customHeight="1">
      <c r="A1244" s="167">
        <v>250</v>
      </c>
      <c r="B1244" s="129" t="s">
        <v>1725</v>
      </c>
      <c r="C1244" s="115" t="s">
        <v>1726</v>
      </c>
      <c r="D1244" s="181" t="s">
        <v>1726</v>
      </c>
    </row>
    <row r="1245" spans="1:4" ht="12" customHeight="1">
      <c r="A1245" s="156"/>
      <c r="B1245" s="111" t="s">
        <v>1727</v>
      </c>
      <c r="C1245" s="146"/>
      <c r="D1245" s="157" t="s">
        <v>1972</v>
      </c>
    </row>
    <row r="1246" spans="1:4" ht="12" customHeight="1">
      <c r="A1246" s="156"/>
      <c r="B1246" s="111" t="s">
        <v>1729</v>
      </c>
      <c r="C1246" s="146"/>
      <c r="D1246" s="188" t="s">
        <v>1974</v>
      </c>
    </row>
    <row r="1247" spans="1:4" ht="12" customHeight="1" thickBot="1">
      <c r="A1247" s="189"/>
      <c r="B1247" s="130" t="s">
        <v>1731</v>
      </c>
      <c r="C1247" s="199"/>
      <c r="D1247" s="200">
        <v>134.3</v>
      </c>
    </row>
    <row r="1248" spans="1:4" ht="12" customHeight="1">
      <c r="A1248" s="153">
        <v>251</v>
      </c>
      <c r="B1248" s="165" t="s">
        <v>1725</v>
      </c>
      <c r="C1248" s="186" t="s">
        <v>1726</v>
      </c>
      <c r="D1248" s="155" t="s">
        <v>1726</v>
      </c>
    </row>
    <row r="1249" spans="1:4" ht="12" customHeight="1">
      <c r="A1249" s="156"/>
      <c r="B1249" s="111" t="s">
        <v>1727</v>
      </c>
      <c r="C1249" s="146"/>
      <c r="D1249" s="157" t="s">
        <v>1972</v>
      </c>
    </row>
    <row r="1250" spans="1:4" ht="12" customHeight="1">
      <c r="A1250" s="156"/>
      <c r="B1250" s="111" t="s">
        <v>1729</v>
      </c>
      <c r="C1250" s="146"/>
      <c r="D1250" s="188" t="s">
        <v>1975</v>
      </c>
    </row>
    <row r="1251" spans="1:4" ht="12" customHeight="1" thickBot="1">
      <c r="A1251" s="159"/>
      <c r="B1251" s="170" t="s">
        <v>1731</v>
      </c>
      <c r="C1251" s="203"/>
      <c r="D1251" s="196">
        <v>135.5</v>
      </c>
    </row>
    <row r="1252" spans="1:4" ht="12" customHeight="1" thickBot="1">
      <c r="A1252" s="372"/>
      <c r="B1252" s="373"/>
      <c r="C1252" s="373"/>
      <c r="D1252" s="374"/>
    </row>
    <row r="1253" spans="1:4" ht="12" customHeight="1">
      <c r="A1253" s="167">
        <v>252</v>
      </c>
      <c r="B1253" s="129" t="s">
        <v>1725</v>
      </c>
      <c r="C1253" s="115" t="s">
        <v>1726</v>
      </c>
      <c r="D1253" s="181" t="s">
        <v>1726</v>
      </c>
    </row>
    <row r="1254" spans="1:4" ht="12" customHeight="1">
      <c r="A1254" s="156"/>
      <c r="B1254" s="111" t="s">
        <v>1727</v>
      </c>
      <c r="C1254" s="146"/>
      <c r="D1254" s="157" t="s">
        <v>1972</v>
      </c>
    </row>
    <row r="1255" spans="1:4" ht="12" customHeight="1">
      <c r="A1255" s="156"/>
      <c r="B1255" s="111" t="s">
        <v>1729</v>
      </c>
      <c r="C1255" s="146"/>
      <c r="D1255" s="188" t="s">
        <v>1976</v>
      </c>
    </row>
    <row r="1256" spans="1:4" ht="12" customHeight="1" thickBot="1">
      <c r="A1256" s="189"/>
      <c r="B1256" s="130" t="s">
        <v>1731</v>
      </c>
      <c r="C1256" s="199"/>
      <c r="D1256" s="200">
        <v>136</v>
      </c>
    </row>
    <row r="1257" spans="1:4" ht="12" customHeight="1">
      <c r="A1257" s="153">
        <v>253</v>
      </c>
      <c r="B1257" s="165" t="s">
        <v>1725</v>
      </c>
      <c r="C1257" s="186" t="s">
        <v>1726</v>
      </c>
      <c r="D1257" s="155" t="s">
        <v>1726</v>
      </c>
    </row>
    <row r="1258" spans="1:4" ht="12" customHeight="1">
      <c r="A1258" s="156"/>
      <c r="B1258" s="111" t="s">
        <v>1727</v>
      </c>
      <c r="C1258" s="146"/>
      <c r="D1258" s="157" t="s">
        <v>1972</v>
      </c>
    </row>
    <row r="1259" spans="1:4" ht="12" customHeight="1">
      <c r="A1259" s="156"/>
      <c r="B1259" s="111" t="s">
        <v>1729</v>
      </c>
      <c r="C1259" s="146"/>
      <c r="D1259" s="188" t="s">
        <v>1977</v>
      </c>
    </row>
    <row r="1260" spans="1:4" ht="12" customHeight="1" thickBot="1">
      <c r="A1260" s="159"/>
      <c r="B1260" s="170" t="s">
        <v>1731</v>
      </c>
      <c r="C1260" s="203"/>
      <c r="D1260" s="196">
        <v>140.1</v>
      </c>
    </row>
    <row r="1261" spans="1:4" ht="12" customHeight="1">
      <c r="A1261" s="153">
        <v>254</v>
      </c>
      <c r="B1261" s="165" t="s">
        <v>1725</v>
      </c>
      <c r="C1261" s="186" t="s">
        <v>1726</v>
      </c>
      <c r="D1261" s="155" t="s">
        <v>1726</v>
      </c>
    </row>
    <row r="1262" spans="1:4" ht="12" customHeight="1">
      <c r="A1262" s="156"/>
      <c r="B1262" s="111" t="s">
        <v>1727</v>
      </c>
      <c r="C1262" s="146"/>
      <c r="D1262" s="157" t="s">
        <v>1972</v>
      </c>
    </row>
    <row r="1263" spans="1:4" ht="12" customHeight="1">
      <c r="A1263" s="156"/>
      <c r="B1263" s="111" t="s">
        <v>1729</v>
      </c>
      <c r="C1263" s="146"/>
      <c r="D1263" s="188" t="s">
        <v>1978</v>
      </c>
    </row>
    <row r="1264" spans="1:4" ht="12" customHeight="1" thickBot="1">
      <c r="A1264" s="159"/>
      <c r="B1264" s="170" t="s">
        <v>1731</v>
      </c>
      <c r="C1264" s="203"/>
      <c r="D1264" s="196">
        <v>134.1</v>
      </c>
    </row>
    <row r="1265" spans="1:4" ht="12" customHeight="1">
      <c r="A1265" s="167">
        <v>255</v>
      </c>
      <c r="B1265" s="129" t="s">
        <v>1725</v>
      </c>
      <c r="C1265" s="115" t="s">
        <v>1726</v>
      </c>
      <c r="D1265" s="181" t="s">
        <v>1726</v>
      </c>
    </row>
    <row r="1266" spans="1:4" ht="12" customHeight="1">
      <c r="A1266" s="156"/>
      <c r="B1266" s="111" t="s">
        <v>1727</v>
      </c>
      <c r="C1266" s="146"/>
      <c r="D1266" s="157" t="s">
        <v>1979</v>
      </c>
    </row>
    <row r="1267" spans="1:4" ht="12" customHeight="1">
      <c r="A1267" s="156"/>
      <c r="B1267" s="111" t="s">
        <v>1729</v>
      </c>
      <c r="C1267" s="146"/>
      <c r="D1267" s="188" t="s">
        <v>1981</v>
      </c>
    </row>
    <row r="1268" spans="1:4" ht="12" customHeight="1" thickBot="1">
      <c r="A1268" s="189"/>
      <c r="B1268" s="130" t="s">
        <v>1731</v>
      </c>
      <c r="C1268" s="199"/>
      <c r="D1268" s="200">
        <v>58.9</v>
      </c>
    </row>
    <row r="1269" spans="1:4" ht="12" customHeight="1">
      <c r="A1269" s="153">
        <v>256</v>
      </c>
      <c r="B1269" s="165" t="s">
        <v>1725</v>
      </c>
      <c r="C1269" s="186" t="s">
        <v>1726</v>
      </c>
      <c r="D1269" s="155" t="s">
        <v>1726</v>
      </c>
    </row>
    <row r="1270" spans="1:4" ht="12" customHeight="1">
      <c r="A1270" s="156"/>
      <c r="B1270" s="111" t="s">
        <v>1727</v>
      </c>
      <c r="C1270" s="146"/>
      <c r="D1270" s="157" t="s">
        <v>1979</v>
      </c>
    </row>
    <row r="1271" spans="1:4" ht="12" customHeight="1">
      <c r="A1271" s="156"/>
      <c r="B1271" s="111" t="s">
        <v>1729</v>
      </c>
      <c r="C1271" s="146"/>
      <c r="D1271" s="188" t="s">
        <v>1982</v>
      </c>
    </row>
    <row r="1272" spans="1:4" ht="12" customHeight="1" thickBot="1">
      <c r="A1272" s="159"/>
      <c r="B1272" s="170" t="s">
        <v>1731</v>
      </c>
      <c r="C1272" s="203"/>
      <c r="D1272" s="196">
        <v>105.4</v>
      </c>
    </row>
    <row r="1273" spans="1:4" ht="12" customHeight="1">
      <c r="A1273" s="167">
        <v>257</v>
      </c>
      <c r="B1273" s="129" t="s">
        <v>1725</v>
      </c>
      <c r="C1273" s="115" t="s">
        <v>1726</v>
      </c>
      <c r="D1273" s="181" t="s">
        <v>1726</v>
      </c>
    </row>
    <row r="1274" spans="1:4" ht="12" customHeight="1">
      <c r="A1274" s="156"/>
      <c r="B1274" s="111" t="s">
        <v>1727</v>
      </c>
      <c r="C1274" s="146"/>
      <c r="D1274" s="157" t="s">
        <v>1979</v>
      </c>
    </row>
    <row r="1275" spans="1:4" ht="12" customHeight="1">
      <c r="A1275" s="156"/>
      <c r="B1275" s="111" t="s">
        <v>1729</v>
      </c>
      <c r="C1275" s="146"/>
      <c r="D1275" s="188" t="s">
        <v>1983</v>
      </c>
    </row>
    <row r="1276" spans="1:4" ht="12" customHeight="1" thickBot="1">
      <c r="A1276" s="189"/>
      <c r="B1276" s="130" t="s">
        <v>1731</v>
      </c>
      <c r="C1276" s="199"/>
      <c r="D1276" s="200">
        <v>25.9</v>
      </c>
    </row>
    <row r="1277" spans="1:4" ht="12" customHeight="1">
      <c r="A1277" s="153">
        <v>258</v>
      </c>
      <c r="B1277" s="165" t="s">
        <v>1725</v>
      </c>
      <c r="C1277" s="186" t="s">
        <v>1726</v>
      </c>
      <c r="D1277" s="155" t="s">
        <v>1726</v>
      </c>
    </row>
    <row r="1278" spans="1:4" ht="12" customHeight="1">
      <c r="A1278" s="156"/>
      <c r="B1278" s="111" t="s">
        <v>1727</v>
      </c>
      <c r="C1278" s="146"/>
      <c r="D1278" s="157" t="s">
        <v>1979</v>
      </c>
    </row>
    <row r="1279" spans="1:4" ht="12" customHeight="1">
      <c r="A1279" s="156"/>
      <c r="B1279" s="111" t="s">
        <v>1729</v>
      </c>
      <c r="C1279" s="146"/>
      <c r="D1279" s="188" t="s">
        <v>1984</v>
      </c>
    </row>
    <row r="1280" spans="1:4" ht="12" customHeight="1" thickBot="1">
      <c r="A1280" s="159"/>
      <c r="B1280" s="170" t="s">
        <v>1731</v>
      </c>
      <c r="C1280" s="203"/>
      <c r="D1280" s="196">
        <v>163.5</v>
      </c>
    </row>
    <row r="1281" spans="1:4" ht="12" customHeight="1">
      <c r="A1281" s="167">
        <v>259</v>
      </c>
      <c r="B1281" s="129" t="s">
        <v>1725</v>
      </c>
      <c r="C1281" s="115" t="s">
        <v>1726</v>
      </c>
      <c r="D1281" s="181" t="s">
        <v>1726</v>
      </c>
    </row>
    <row r="1282" spans="1:4" ht="12" customHeight="1">
      <c r="A1282" s="156"/>
      <c r="B1282" s="111" t="s">
        <v>1727</v>
      </c>
      <c r="C1282" s="146"/>
      <c r="D1282" s="157" t="s">
        <v>1979</v>
      </c>
    </row>
    <row r="1283" spans="1:4" ht="12" customHeight="1">
      <c r="A1283" s="156"/>
      <c r="B1283" s="111" t="s">
        <v>1729</v>
      </c>
      <c r="C1283" s="146"/>
      <c r="D1283" s="188" t="s">
        <v>1848</v>
      </c>
    </row>
    <row r="1284" spans="1:4" ht="12" customHeight="1" thickBot="1">
      <c r="A1284" s="189"/>
      <c r="B1284" s="130" t="s">
        <v>1731</v>
      </c>
      <c r="C1284" s="199"/>
      <c r="D1284" s="200">
        <v>564.7</v>
      </c>
    </row>
    <row r="1285" spans="1:4" ht="12" customHeight="1">
      <c r="A1285" s="153">
        <v>260</v>
      </c>
      <c r="B1285" s="165" t="s">
        <v>1725</v>
      </c>
      <c r="C1285" s="186" t="s">
        <v>1726</v>
      </c>
      <c r="D1285" s="155" t="s">
        <v>1726</v>
      </c>
    </row>
    <row r="1286" spans="1:4" ht="12" customHeight="1">
      <c r="A1286" s="156"/>
      <c r="B1286" s="111" t="s">
        <v>1727</v>
      </c>
      <c r="C1286" s="146"/>
      <c r="D1286" s="157" t="s">
        <v>1979</v>
      </c>
    </row>
    <row r="1287" spans="1:4" ht="12" customHeight="1">
      <c r="A1287" s="156"/>
      <c r="B1287" s="111" t="s">
        <v>1729</v>
      </c>
      <c r="C1287" s="146"/>
      <c r="D1287" s="188" t="s">
        <v>1849</v>
      </c>
    </row>
    <row r="1288" spans="1:4" ht="12" customHeight="1" thickBot="1">
      <c r="A1288" s="159"/>
      <c r="B1288" s="170" t="s">
        <v>1731</v>
      </c>
      <c r="C1288" s="203"/>
      <c r="D1288" s="196">
        <v>833.7</v>
      </c>
    </row>
    <row r="1289" spans="1:4" ht="12" customHeight="1">
      <c r="A1289" s="153">
        <v>261</v>
      </c>
      <c r="B1289" s="165" t="s">
        <v>1725</v>
      </c>
      <c r="C1289" s="186" t="s">
        <v>1726</v>
      </c>
      <c r="D1289" s="155" t="s">
        <v>1726</v>
      </c>
    </row>
    <row r="1290" spans="1:4" ht="12" customHeight="1">
      <c r="A1290" s="156"/>
      <c r="B1290" s="111" t="s">
        <v>1727</v>
      </c>
      <c r="C1290" s="146"/>
      <c r="D1290" s="157" t="s">
        <v>1979</v>
      </c>
    </row>
    <row r="1291" spans="1:4" ht="12" customHeight="1">
      <c r="A1291" s="156"/>
      <c r="B1291" s="111" t="s">
        <v>1729</v>
      </c>
      <c r="C1291" s="146"/>
      <c r="D1291" s="188" t="s">
        <v>1850</v>
      </c>
    </row>
    <row r="1292" spans="1:4" ht="12" customHeight="1" thickBot="1">
      <c r="A1292" s="159"/>
      <c r="B1292" s="170" t="s">
        <v>1731</v>
      </c>
      <c r="C1292" s="203"/>
      <c r="D1292" s="196">
        <v>826</v>
      </c>
    </row>
    <row r="1293" spans="1:4" ht="12" customHeight="1">
      <c r="A1293" s="153">
        <v>262</v>
      </c>
      <c r="B1293" s="165" t="s">
        <v>1725</v>
      </c>
      <c r="C1293" s="186" t="s">
        <v>1726</v>
      </c>
      <c r="D1293" s="155" t="s">
        <v>1726</v>
      </c>
    </row>
    <row r="1294" spans="1:4" ht="12" customHeight="1">
      <c r="A1294" s="156"/>
      <c r="B1294" s="111" t="s">
        <v>1727</v>
      </c>
      <c r="C1294" s="146"/>
      <c r="D1294" s="157" t="s">
        <v>1979</v>
      </c>
    </row>
    <row r="1295" spans="1:4" ht="12" customHeight="1">
      <c r="A1295" s="156"/>
      <c r="B1295" s="111" t="s">
        <v>1729</v>
      </c>
      <c r="C1295" s="146"/>
      <c r="D1295" s="188" t="s">
        <v>1851</v>
      </c>
    </row>
    <row r="1296" spans="1:4" ht="12" customHeight="1" thickBot="1">
      <c r="A1296" s="159"/>
      <c r="B1296" s="170" t="s">
        <v>1731</v>
      </c>
      <c r="C1296" s="203"/>
      <c r="D1296" s="196">
        <v>564.4</v>
      </c>
    </row>
    <row r="1297" spans="1:4" ht="12" customHeight="1">
      <c r="A1297" s="153">
        <v>263</v>
      </c>
      <c r="B1297" s="165" t="s">
        <v>1725</v>
      </c>
      <c r="C1297" s="186" t="s">
        <v>1726</v>
      </c>
      <c r="D1297" s="155" t="s">
        <v>1726</v>
      </c>
    </row>
    <row r="1298" spans="1:4" ht="12" customHeight="1">
      <c r="A1298" s="156"/>
      <c r="B1298" s="111" t="s">
        <v>1727</v>
      </c>
      <c r="C1298" s="146"/>
      <c r="D1298" s="157" t="s">
        <v>1979</v>
      </c>
    </row>
    <row r="1299" spans="1:4" ht="12" customHeight="1">
      <c r="A1299" s="156"/>
      <c r="B1299" s="111" t="s">
        <v>1729</v>
      </c>
      <c r="C1299" s="146"/>
      <c r="D1299" s="188" t="s">
        <v>1858</v>
      </c>
    </row>
    <row r="1300" spans="1:4" ht="12" customHeight="1" thickBot="1">
      <c r="A1300" s="159"/>
      <c r="B1300" s="170" t="s">
        <v>1731</v>
      </c>
      <c r="C1300" s="203"/>
      <c r="D1300" s="196">
        <v>529.8</v>
      </c>
    </row>
    <row r="1301" spans="1:4" ht="12" customHeight="1">
      <c r="A1301" s="167">
        <v>264</v>
      </c>
      <c r="B1301" s="129" t="s">
        <v>1725</v>
      </c>
      <c r="C1301" s="115" t="s">
        <v>1726</v>
      </c>
      <c r="D1301" s="181" t="s">
        <v>1726</v>
      </c>
    </row>
    <row r="1302" spans="1:4" ht="12" customHeight="1">
      <c r="A1302" s="156"/>
      <c r="B1302" s="111" t="s">
        <v>1727</v>
      </c>
      <c r="C1302" s="146"/>
      <c r="D1302" s="157" t="s">
        <v>1979</v>
      </c>
    </row>
    <row r="1303" spans="1:4" ht="12" customHeight="1">
      <c r="A1303" s="156"/>
      <c r="B1303" s="111" t="s">
        <v>1729</v>
      </c>
      <c r="C1303" s="146"/>
      <c r="D1303" s="188" t="s">
        <v>1971</v>
      </c>
    </row>
    <row r="1304" spans="1:4" ht="12" customHeight="1" thickBot="1">
      <c r="A1304" s="189"/>
      <c r="B1304" s="130" t="s">
        <v>1731</v>
      </c>
      <c r="C1304" s="199"/>
      <c r="D1304" s="200">
        <v>162.3</v>
      </c>
    </row>
    <row r="1305" spans="1:4" ht="12" customHeight="1">
      <c r="A1305" s="153">
        <v>265</v>
      </c>
      <c r="B1305" s="165" t="s">
        <v>1725</v>
      </c>
      <c r="C1305" s="186" t="s">
        <v>1726</v>
      </c>
      <c r="D1305" s="155" t="s">
        <v>1726</v>
      </c>
    </row>
    <row r="1306" spans="1:4" ht="12" customHeight="1">
      <c r="A1306" s="156"/>
      <c r="B1306" s="111" t="s">
        <v>1727</v>
      </c>
      <c r="C1306" s="146"/>
      <c r="D1306" s="157" t="s">
        <v>1979</v>
      </c>
    </row>
    <row r="1307" spans="1:4" ht="12" customHeight="1">
      <c r="A1307" s="156"/>
      <c r="B1307" s="111" t="s">
        <v>1729</v>
      </c>
      <c r="C1307" s="146"/>
      <c r="D1307" s="188" t="s">
        <v>1861</v>
      </c>
    </row>
    <row r="1308" spans="1:4" ht="12" customHeight="1" thickBot="1">
      <c r="A1308" s="159"/>
      <c r="B1308" s="170" t="s">
        <v>1731</v>
      </c>
      <c r="C1308" s="203"/>
      <c r="D1308" s="196">
        <v>389.7</v>
      </c>
    </row>
    <row r="1309" spans="1:4" ht="12" customHeight="1">
      <c r="A1309" s="167">
        <v>266</v>
      </c>
      <c r="B1309" s="129" t="s">
        <v>1725</v>
      </c>
      <c r="C1309" s="115" t="s">
        <v>1726</v>
      </c>
      <c r="D1309" s="181" t="s">
        <v>1726</v>
      </c>
    </row>
    <row r="1310" spans="1:4" ht="12" customHeight="1">
      <c r="A1310" s="156"/>
      <c r="B1310" s="111" t="s">
        <v>1727</v>
      </c>
      <c r="C1310" s="146"/>
      <c r="D1310" s="157" t="s">
        <v>1979</v>
      </c>
    </row>
    <row r="1311" spans="1:4" ht="12" customHeight="1">
      <c r="A1311" s="156"/>
      <c r="B1311" s="111" t="s">
        <v>1729</v>
      </c>
      <c r="C1311" s="146"/>
      <c r="D1311" s="188" t="s">
        <v>1870</v>
      </c>
    </row>
    <row r="1312" spans="1:4" ht="12" customHeight="1" thickBot="1">
      <c r="A1312" s="189"/>
      <c r="B1312" s="130" t="s">
        <v>1731</v>
      </c>
      <c r="C1312" s="199"/>
      <c r="D1312" s="200">
        <v>387.2</v>
      </c>
    </row>
    <row r="1313" spans="1:4" ht="12" customHeight="1">
      <c r="A1313" s="153">
        <v>267</v>
      </c>
      <c r="B1313" s="165" t="s">
        <v>1725</v>
      </c>
      <c r="C1313" s="186" t="s">
        <v>1726</v>
      </c>
      <c r="D1313" s="155" t="s">
        <v>1726</v>
      </c>
    </row>
    <row r="1314" spans="1:4" ht="12" customHeight="1">
      <c r="A1314" s="156"/>
      <c r="B1314" s="111" t="s">
        <v>1727</v>
      </c>
      <c r="C1314" s="146"/>
      <c r="D1314" s="157" t="s">
        <v>1979</v>
      </c>
    </row>
    <row r="1315" spans="1:4" ht="12" customHeight="1">
      <c r="A1315" s="156"/>
      <c r="B1315" s="111" t="s">
        <v>1729</v>
      </c>
      <c r="C1315" s="146"/>
      <c r="D1315" s="188" t="s">
        <v>1862</v>
      </c>
    </row>
    <row r="1316" spans="1:4" ht="12" customHeight="1" thickBot="1">
      <c r="A1316" s="159"/>
      <c r="B1316" s="170" t="s">
        <v>1731</v>
      </c>
      <c r="C1316" s="203"/>
      <c r="D1316" s="196">
        <v>457.1</v>
      </c>
    </row>
    <row r="1317" spans="1:4" ht="12" customHeight="1">
      <c r="A1317" s="167">
        <v>268</v>
      </c>
      <c r="B1317" s="129" t="s">
        <v>1725</v>
      </c>
      <c r="C1317" s="115" t="s">
        <v>1726</v>
      </c>
      <c r="D1317" s="181" t="s">
        <v>1726</v>
      </c>
    </row>
    <row r="1318" spans="1:4" ht="12" customHeight="1">
      <c r="A1318" s="156"/>
      <c r="B1318" s="111" t="s">
        <v>1727</v>
      </c>
      <c r="C1318" s="146"/>
      <c r="D1318" s="157" t="s">
        <v>1979</v>
      </c>
    </row>
    <row r="1319" spans="1:4" ht="12" customHeight="1">
      <c r="A1319" s="156"/>
      <c r="B1319" s="111" t="s">
        <v>1729</v>
      </c>
      <c r="C1319" s="146"/>
      <c r="D1319" s="188" t="s">
        <v>1985</v>
      </c>
    </row>
    <row r="1320" spans="1:4" ht="12" customHeight="1" thickBot="1">
      <c r="A1320" s="189"/>
      <c r="B1320" s="130" t="s">
        <v>1731</v>
      </c>
      <c r="C1320" s="199"/>
      <c r="D1320" s="200">
        <v>533.9</v>
      </c>
    </row>
    <row r="1321" spans="1:4" ht="12" customHeight="1">
      <c r="A1321" s="153">
        <v>269</v>
      </c>
      <c r="B1321" s="165" t="s">
        <v>1725</v>
      </c>
      <c r="C1321" s="186" t="s">
        <v>1726</v>
      </c>
      <c r="D1321" s="155" t="s">
        <v>1726</v>
      </c>
    </row>
    <row r="1322" spans="1:4" ht="12" customHeight="1">
      <c r="A1322" s="156"/>
      <c r="B1322" s="111" t="s">
        <v>1727</v>
      </c>
      <c r="C1322" s="146"/>
      <c r="D1322" s="157" t="s">
        <v>1979</v>
      </c>
    </row>
    <row r="1323" spans="1:4" ht="12" customHeight="1">
      <c r="A1323" s="156"/>
      <c r="B1323" s="111" t="s">
        <v>1729</v>
      </c>
      <c r="C1323" s="146"/>
      <c r="D1323" s="188" t="s">
        <v>1863</v>
      </c>
    </row>
    <row r="1324" spans="1:4" ht="12" customHeight="1" thickBot="1">
      <c r="A1324" s="159"/>
      <c r="B1324" s="170" t="s">
        <v>1731</v>
      </c>
      <c r="C1324" s="203"/>
      <c r="D1324" s="196">
        <v>552.7</v>
      </c>
    </row>
    <row r="1325" spans="1:4" ht="12" customHeight="1">
      <c r="A1325" s="167">
        <v>270</v>
      </c>
      <c r="B1325" s="129" t="s">
        <v>1725</v>
      </c>
      <c r="C1325" s="115" t="s">
        <v>1726</v>
      </c>
      <c r="D1325" s="181" t="s">
        <v>1726</v>
      </c>
    </row>
    <row r="1326" spans="1:4" ht="12" customHeight="1">
      <c r="A1326" s="156"/>
      <c r="B1326" s="111" t="s">
        <v>1727</v>
      </c>
      <c r="C1326" s="146"/>
      <c r="D1326" s="157" t="s">
        <v>1979</v>
      </c>
    </row>
    <row r="1327" spans="1:4" ht="12" customHeight="1">
      <c r="A1327" s="156"/>
      <c r="B1327" s="111" t="s">
        <v>1729</v>
      </c>
      <c r="C1327" s="146"/>
      <c r="D1327" s="188" t="s">
        <v>1986</v>
      </c>
    </row>
    <row r="1328" spans="1:4" ht="12" customHeight="1" thickBot="1">
      <c r="A1328" s="189"/>
      <c r="B1328" s="130" t="s">
        <v>1731</v>
      </c>
      <c r="C1328" s="199"/>
      <c r="D1328" s="200">
        <v>570.3</v>
      </c>
    </row>
    <row r="1329" spans="1:4" ht="12" customHeight="1">
      <c r="A1329" s="153">
        <v>271</v>
      </c>
      <c r="B1329" s="165" t="s">
        <v>1725</v>
      </c>
      <c r="C1329" s="186" t="s">
        <v>1726</v>
      </c>
      <c r="D1329" s="155" t="s">
        <v>1726</v>
      </c>
    </row>
    <row r="1330" spans="1:4" ht="12" customHeight="1">
      <c r="A1330" s="156"/>
      <c r="B1330" s="111" t="s">
        <v>1727</v>
      </c>
      <c r="C1330" s="146"/>
      <c r="D1330" s="157" t="s">
        <v>1979</v>
      </c>
    </row>
    <row r="1331" spans="1:4" ht="12" customHeight="1">
      <c r="A1331" s="156"/>
      <c r="B1331" s="111" t="s">
        <v>1729</v>
      </c>
      <c r="C1331" s="146"/>
      <c r="D1331" s="188" t="s">
        <v>1987</v>
      </c>
    </row>
    <row r="1332" spans="1:4" ht="12" customHeight="1" thickBot="1">
      <c r="A1332" s="159"/>
      <c r="B1332" s="170" t="s">
        <v>1731</v>
      </c>
      <c r="C1332" s="203"/>
      <c r="D1332" s="196">
        <v>845.3</v>
      </c>
    </row>
    <row r="1333" spans="1:4" ht="12" customHeight="1">
      <c r="A1333" s="167">
        <v>272</v>
      </c>
      <c r="B1333" s="129" t="s">
        <v>1725</v>
      </c>
      <c r="C1333" s="115" t="s">
        <v>1726</v>
      </c>
      <c r="D1333" s="181" t="s">
        <v>1726</v>
      </c>
    </row>
    <row r="1334" spans="1:4" ht="12" customHeight="1">
      <c r="A1334" s="156"/>
      <c r="B1334" s="111" t="s">
        <v>1727</v>
      </c>
      <c r="C1334" s="146"/>
      <c r="D1334" s="157" t="s">
        <v>1979</v>
      </c>
    </row>
    <row r="1335" spans="1:4" ht="12" customHeight="1">
      <c r="A1335" s="156"/>
      <c r="B1335" s="111" t="s">
        <v>1729</v>
      </c>
      <c r="C1335" s="146"/>
      <c r="D1335" s="188" t="s">
        <v>1988</v>
      </c>
    </row>
    <row r="1336" spans="1:4" ht="12" customHeight="1" thickBot="1">
      <c r="A1336" s="189"/>
      <c r="B1336" s="130" t="s">
        <v>1731</v>
      </c>
      <c r="C1336" s="199"/>
      <c r="D1336" s="200">
        <v>838.7</v>
      </c>
    </row>
    <row r="1337" spans="1:4" ht="12" customHeight="1">
      <c r="A1337" s="153">
        <v>273</v>
      </c>
      <c r="B1337" s="165" t="s">
        <v>1725</v>
      </c>
      <c r="C1337" s="186" t="s">
        <v>1726</v>
      </c>
      <c r="D1337" s="155" t="s">
        <v>1726</v>
      </c>
    </row>
    <row r="1338" spans="1:4" ht="12" customHeight="1">
      <c r="A1338" s="156"/>
      <c r="B1338" s="111" t="s">
        <v>1727</v>
      </c>
      <c r="C1338" s="146"/>
      <c r="D1338" s="157" t="s">
        <v>1979</v>
      </c>
    </row>
    <row r="1339" spans="1:4" ht="12" customHeight="1">
      <c r="A1339" s="156"/>
      <c r="B1339" s="111" t="s">
        <v>1729</v>
      </c>
      <c r="C1339" s="146"/>
      <c r="D1339" s="188" t="s">
        <v>1989</v>
      </c>
    </row>
    <row r="1340" spans="1:4" ht="12" customHeight="1" thickBot="1">
      <c r="A1340" s="159"/>
      <c r="B1340" s="170" t="s">
        <v>1731</v>
      </c>
      <c r="C1340" s="203"/>
      <c r="D1340" s="196">
        <v>837</v>
      </c>
    </row>
    <row r="1341" spans="1:4" ht="12" customHeight="1">
      <c r="A1341" s="167">
        <v>274</v>
      </c>
      <c r="B1341" s="129" t="s">
        <v>1725</v>
      </c>
      <c r="C1341" s="115" t="s">
        <v>1726</v>
      </c>
      <c r="D1341" s="181" t="s">
        <v>1726</v>
      </c>
    </row>
    <row r="1342" spans="1:4" ht="12" customHeight="1">
      <c r="A1342" s="156"/>
      <c r="B1342" s="111" t="s">
        <v>1727</v>
      </c>
      <c r="C1342" s="146"/>
      <c r="D1342" s="157" t="s">
        <v>1979</v>
      </c>
    </row>
    <row r="1343" spans="1:4" ht="12" customHeight="1">
      <c r="A1343" s="156"/>
      <c r="B1343" s="111" t="s">
        <v>1729</v>
      </c>
      <c r="C1343" s="146"/>
      <c r="D1343" s="188" t="s">
        <v>1990</v>
      </c>
    </row>
    <row r="1344" spans="1:4" ht="12" customHeight="1" thickBot="1">
      <c r="A1344" s="189"/>
      <c r="B1344" s="130" t="s">
        <v>1731</v>
      </c>
      <c r="C1344" s="199"/>
      <c r="D1344" s="200">
        <v>841.8</v>
      </c>
    </row>
    <row r="1345" spans="1:4" ht="12" customHeight="1">
      <c r="A1345" s="153">
        <v>275</v>
      </c>
      <c r="B1345" s="165" t="s">
        <v>1725</v>
      </c>
      <c r="C1345" s="186" t="s">
        <v>1726</v>
      </c>
      <c r="D1345" s="155" t="s">
        <v>1726</v>
      </c>
    </row>
    <row r="1346" spans="1:4" ht="12" customHeight="1">
      <c r="A1346" s="156"/>
      <c r="B1346" s="111" t="s">
        <v>1727</v>
      </c>
      <c r="C1346" s="146"/>
      <c r="D1346" s="157" t="s">
        <v>1979</v>
      </c>
    </row>
    <row r="1347" spans="1:4" ht="12" customHeight="1">
      <c r="A1347" s="156"/>
      <c r="B1347" s="111" t="s">
        <v>1729</v>
      </c>
      <c r="C1347" s="146"/>
      <c r="D1347" s="188" t="s">
        <v>1991</v>
      </c>
    </row>
    <row r="1348" spans="1:4" ht="12" customHeight="1" thickBot="1">
      <c r="A1348" s="159"/>
      <c r="B1348" s="170" t="s">
        <v>1731</v>
      </c>
      <c r="C1348" s="203"/>
      <c r="D1348" s="196">
        <v>846.6</v>
      </c>
    </row>
    <row r="1349" spans="1:4" ht="12" customHeight="1">
      <c r="A1349" s="167">
        <v>276</v>
      </c>
      <c r="B1349" s="129" t="s">
        <v>1725</v>
      </c>
      <c r="C1349" s="115" t="s">
        <v>1726</v>
      </c>
      <c r="D1349" s="181" t="s">
        <v>1726</v>
      </c>
    </row>
    <row r="1350" spans="1:4" ht="12" customHeight="1">
      <c r="A1350" s="156"/>
      <c r="B1350" s="111" t="s">
        <v>1727</v>
      </c>
      <c r="C1350" s="146"/>
      <c r="D1350" s="157" t="s">
        <v>1979</v>
      </c>
    </row>
    <row r="1351" spans="1:4" ht="12" customHeight="1">
      <c r="A1351" s="156"/>
      <c r="B1351" s="111" t="s">
        <v>1729</v>
      </c>
      <c r="C1351" s="146"/>
      <c r="D1351" s="188" t="s">
        <v>1992</v>
      </c>
    </row>
    <row r="1352" spans="1:4" ht="12" customHeight="1" thickBot="1">
      <c r="A1352" s="189"/>
      <c r="B1352" s="130" t="s">
        <v>1731</v>
      </c>
      <c r="C1352" s="199"/>
      <c r="D1352" s="200">
        <v>1289.6</v>
      </c>
    </row>
    <row r="1353" spans="1:4" ht="12" customHeight="1">
      <c r="A1353" s="153">
        <v>277</v>
      </c>
      <c r="B1353" s="165" t="s">
        <v>1725</v>
      </c>
      <c r="C1353" s="186" t="s">
        <v>1726</v>
      </c>
      <c r="D1353" s="155" t="s">
        <v>1726</v>
      </c>
    </row>
    <row r="1354" spans="1:4" ht="12" customHeight="1">
      <c r="A1354" s="156"/>
      <c r="B1354" s="111" t="s">
        <v>1727</v>
      </c>
      <c r="C1354" s="146"/>
      <c r="D1354" s="157" t="s">
        <v>1979</v>
      </c>
    </row>
    <row r="1355" spans="1:4" ht="12" customHeight="1">
      <c r="A1355" s="156"/>
      <c r="B1355" s="111" t="s">
        <v>1729</v>
      </c>
      <c r="C1355" s="146"/>
      <c r="D1355" s="188" t="s">
        <v>1993</v>
      </c>
    </row>
    <row r="1356" spans="1:4" ht="12" customHeight="1" thickBot="1">
      <c r="A1356" s="159"/>
      <c r="B1356" s="170" t="s">
        <v>1731</v>
      </c>
      <c r="C1356" s="203"/>
      <c r="D1356" s="196">
        <v>1284.9</v>
      </c>
    </row>
    <row r="1357" spans="1:4" ht="12" customHeight="1">
      <c r="A1357" s="167">
        <v>278</v>
      </c>
      <c r="B1357" s="129" t="s">
        <v>1725</v>
      </c>
      <c r="C1357" s="115" t="s">
        <v>1726</v>
      </c>
      <c r="D1357" s="181" t="s">
        <v>1726</v>
      </c>
    </row>
    <row r="1358" spans="1:4" ht="12" customHeight="1">
      <c r="A1358" s="156"/>
      <c r="B1358" s="111" t="s">
        <v>1727</v>
      </c>
      <c r="C1358" s="146"/>
      <c r="D1358" s="157" t="s">
        <v>1979</v>
      </c>
    </row>
    <row r="1359" spans="1:4" ht="12" customHeight="1">
      <c r="A1359" s="156"/>
      <c r="B1359" s="111" t="s">
        <v>1729</v>
      </c>
      <c r="C1359" s="146"/>
      <c r="D1359" s="188" t="s">
        <v>1994</v>
      </c>
    </row>
    <row r="1360" spans="1:4" ht="12" customHeight="1" thickBot="1">
      <c r="A1360" s="189"/>
      <c r="B1360" s="130" t="s">
        <v>1731</v>
      </c>
      <c r="C1360" s="199"/>
      <c r="D1360" s="200">
        <v>1281.9</v>
      </c>
    </row>
    <row r="1361" spans="1:4" ht="12" customHeight="1">
      <c r="A1361" s="153">
        <v>279</v>
      </c>
      <c r="B1361" s="165" t="s">
        <v>1725</v>
      </c>
      <c r="C1361" s="186" t="s">
        <v>1726</v>
      </c>
      <c r="D1361" s="155" t="s">
        <v>1726</v>
      </c>
    </row>
    <row r="1362" spans="1:4" ht="12" customHeight="1">
      <c r="A1362" s="156"/>
      <c r="B1362" s="111" t="s">
        <v>1727</v>
      </c>
      <c r="C1362" s="146"/>
      <c r="D1362" s="157" t="s">
        <v>1979</v>
      </c>
    </row>
    <row r="1363" spans="1:4" ht="12" customHeight="1">
      <c r="A1363" s="156"/>
      <c r="B1363" s="111" t="s">
        <v>1729</v>
      </c>
      <c r="C1363" s="146"/>
      <c r="D1363" s="188" t="s">
        <v>1875</v>
      </c>
    </row>
    <row r="1364" spans="1:4" ht="12" customHeight="1" thickBot="1">
      <c r="A1364" s="159"/>
      <c r="B1364" s="170" t="s">
        <v>1731</v>
      </c>
      <c r="C1364" s="203"/>
      <c r="D1364" s="196">
        <v>41.5</v>
      </c>
    </row>
    <row r="1365" spans="1:4" ht="12" customHeight="1">
      <c r="A1365" s="153">
        <v>280</v>
      </c>
      <c r="B1365" s="165" t="s">
        <v>1725</v>
      </c>
      <c r="C1365" s="186" t="s">
        <v>1726</v>
      </c>
      <c r="D1365" s="155" t="s">
        <v>1726</v>
      </c>
    </row>
    <row r="1366" spans="1:4" ht="12" customHeight="1">
      <c r="A1366" s="156"/>
      <c r="B1366" s="111" t="s">
        <v>1727</v>
      </c>
      <c r="C1366" s="146"/>
      <c r="D1366" s="157" t="s">
        <v>1979</v>
      </c>
    </row>
    <row r="1367" spans="1:4" ht="12" customHeight="1">
      <c r="A1367" s="156"/>
      <c r="B1367" s="111" t="s">
        <v>1729</v>
      </c>
      <c r="C1367" s="146"/>
      <c r="D1367" s="188" t="s">
        <v>1995</v>
      </c>
    </row>
    <row r="1368" spans="1:4" ht="12" customHeight="1" thickBot="1">
      <c r="A1368" s="159"/>
      <c r="B1368" s="170" t="s">
        <v>1731</v>
      </c>
      <c r="C1368" s="203"/>
      <c r="D1368" s="196">
        <v>43.2</v>
      </c>
    </row>
    <row r="1369" spans="1:4" ht="12" customHeight="1">
      <c r="A1369" s="167">
        <v>281</v>
      </c>
      <c r="B1369" s="129" t="s">
        <v>1725</v>
      </c>
      <c r="C1369" s="115" t="s">
        <v>1726</v>
      </c>
      <c r="D1369" s="181" t="s">
        <v>1726</v>
      </c>
    </row>
    <row r="1370" spans="1:4" ht="12" customHeight="1">
      <c r="A1370" s="156"/>
      <c r="B1370" s="111" t="s">
        <v>1727</v>
      </c>
      <c r="C1370" s="146"/>
      <c r="D1370" s="157" t="s">
        <v>1979</v>
      </c>
    </row>
    <row r="1371" spans="1:4" ht="12" customHeight="1">
      <c r="A1371" s="156"/>
      <c r="B1371" s="111" t="s">
        <v>1729</v>
      </c>
      <c r="C1371" s="146"/>
      <c r="D1371" s="188" t="s">
        <v>1996</v>
      </c>
    </row>
    <row r="1372" spans="1:4" ht="12" customHeight="1" thickBot="1">
      <c r="A1372" s="189"/>
      <c r="B1372" s="130" t="s">
        <v>1731</v>
      </c>
      <c r="C1372" s="199"/>
      <c r="D1372" s="200">
        <v>60</v>
      </c>
    </row>
    <row r="1373" spans="1:4" ht="12" customHeight="1">
      <c r="A1373" s="153">
        <v>282</v>
      </c>
      <c r="B1373" s="165" t="s">
        <v>1725</v>
      </c>
      <c r="C1373" s="186" t="s">
        <v>1726</v>
      </c>
      <c r="D1373" s="155" t="s">
        <v>1726</v>
      </c>
    </row>
    <row r="1374" spans="1:4" ht="12" customHeight="1">
      <c r="A1374" s="156"/>
      <c r="B1374" s="111" t="s">
        <v>1727</v>
      </c>
      <c r="C1374" s="146"/>
      <c r="D1374" s="157" t="s">
        <v>1979</v>
      </c>
    </row>
    <row r="1375" spans="1:4" ht="12" customHeight="1">
      <c r="A1375" s="206"/>
      <c r="B1375" s="207" t="s">
        <v>1729</v>
      </c>
      <c r="C1375" s="208"/>
      <c r="D1375" s="209" t="s">
        <v>1997</v>
      </c>
    </row>
    <row r="1376" spans="1:4" ht="12" customHeight="1" thickBot="1">
      <c r="A1376" s="175"/>
      <c r="B1376" s="176" t="s">
        <v>1731</v>
      </c>
      <c r="C1376" s="204"/>
      <c r="D1376" s="205">
        <v>221.5</v>
      </c>
    </row>
    <row r="1377" spans="1:4" ht="12" customHeight="1">
      <c r="A1377" s="153">
        <v>283</v>
      </c>
      <c r="B1377" s="165" t="s">
        <v>1725</v>
      </c>
      <c r="C1377" s="186" t="s">
        <v>1726</v>
      </c>
      <c r="D1377" s="155" t="s">
        <v>1726</v>
      </c>
    </row>
    <row r="1378" spans="1:4" ht="12" customHeight="1">
      <c r="A1378" s="156"/>
      <c r="B1378" s="111" t="s">
        <v>1727</v>
      </c>
      <c r="C1378" s="146"/>
      <c r="D1378" s="157" t="s">
        <v>1998</v>
      </c>
    </row>
    <row r="1379" spans="1:4" ht="12" customHeight="1">
      <c r="A1379" s="156"/>
      <c r="B1379" s="111" t="s">
        <v>1729</v>
      </c>
      <c r="C1379" s="146"/>
      <c r="D1379" s="188" t="s">
        <v>1999</v>
      </c>
    </row>
    <row r="1380" spans="1:4" ht="12" customHeight="1" thickBot="1">
      <c r="A1380" s="159"/>
      <c r="B1380" s="170" t="s">
        <v>1731</v>
      </c>
      <c r="C1380" s="203"/>
      <c r="D1380" s="196">
        <v>74.6</v>
      </c>
    </row>
    <row r="1381" spans="1:4" ht="12" customHeight="1">
      <c r="A1381" s="167">
        <v>284</v>
      </c>
      <c r="B1381" s="129" t="s">
        <v>1725</v>
      </c>
      <c r="C1381" s="115" t="s">
        <v>1726</v>
      </c>
      <c r="D1381" s="181" t="s">
        <v>1726</v>
      </c>
    </row>
    <row r="1382" spans="1:4" ht="12" customHeight="1">
      <c r="A1382" s="156"/>
      <c r="B1382" s="111" t="s">
        <v>1727</v>
      </c>
      <c r="C1382" s="146"/>
      <c r="D1382" s="157" t="s">
        <v>1998</v>
      </c>
    </row>
    <row r="1383" spans="1:4" ht="12" customHeight="1">
      <c r="A1383" s="156"/>
      <c r="B1383" s="111" t="s">
        <v>1729</v>
      </c>
      <c r="C1383" s="146"/>
      <c r="D1383" s="188" t="s">
        <v>2000</v>
      </c>
    </row>
    <row r="1384" spans="1:4" ht="12" customHeight="1" thickBot="1">
      <c r="A1384" s="189"/>
      <c r="B1384" s="130" t="s">
        <v>1731</v>
      </c>
      <c r="C1384" s="199"/>
      <c r="D1384" s="200">
        <v>42.4</v>
      </c>
    </row>
    <row r="1385" spans="1:4" ht="12" customHeight="1">
      <c r="A1385" s="153">
        <v>285</v>
      </c>
      <c r="B1385" s="165" t="s">
        <v>1725</v>
      </c>
      <c r="C1385" s="186" t="s">
        <v>1726</v>
      </c>
      <c r="D1385" s="155" t="s">
        <v>1726</v>
      </c>
    </row>
    <row r="1386" spans="1:4" ht="12" customHeight="1">
      <c r="A1386" s="156"/>
      <c r="B1386" s="111" t="s">
        <v>1727</v>
      </c>
      <c r="C1386" s="146"/>
      <c r="D1386" s="157" t="s">
        <v>1998</v>
      </c>
    </row>
    <row r="1387" spans="1:4" ht="12" customHeight="1">
      <c r="A1387" s="156"/>
      <c r="B1387" s="111" t="s">
        <v>1729</v>
      </c>
      <c r="C1387" s="146"/>
      <c r="D1387" s="188" t="s">
        <v>2001</v>
      </c>
    </row>
    <row r="1388" spans="1:4" ht="12" customHeight="1" thickBot="1">
      <c r="A1388" s="159"/>
      <c r="B1388" s="170" t="s">
        <v>1731</v>
      </c>
      <c r="C1388" s="203"/>
      <c r="D1388" s="196">
        <v>49</v>
      </c>
    </row>
    <row r="1389" spans="1:4" ht="12" customHeight="1">
      <c r="A1389" s="167">
        <v>286</v>
      </c>
      <c r="B1389" s="129" t="s">
        <v>1725</v>
      </c>
      <c r="C1389" s="115" t="s">
        <v>1726</v>
      </c>
      <c r="D1389" s="181" t="s">
        <v>1726</v>
      </c>
    </row>
    <row r="1390" spans="1:4" ht="12" customHeight="1">
      <c r="A1390" s="156"/>
      <c r="B1390" s="111" t="s">
        <v>1727</v>
      </c>
      <c r="C1390" s="146"/>
      <c r="D1390" s="157" t="s">
        <v>1998</v>
      </c>
    </row>
    <row r="1391" spans="1:4" ht="12" customHeight="1">
      <c r="A1391" s="156"/>
      <c r="B1391" s="111" t="s">
        <v>1729</v>
      </c>
      <c r="C1391" s="146"/>
      <c r="D1391" s="188" t="s">
        <v>2002</v>
      </c>
    </row>
    <row r="1392" spans="1:4" ht="12" customHeight="1" thickBot="1">
      <c r="A1392" s="189"/>
      <c r="B1392" s="130" t="s">
        <v>1731</v>
      </c>
      <c r="C1392" s="199"/>
      <c r="D1392" s="200">
        <v>564.7</v>
      </c>
    </row>
    <row r="1393" spans="1:4" ht="12" customHeight="1">
      <c r="A1393" s="153">
        <v>287</v>
      </c>
      <c r="B1393" s="165" t="s">
        <v>1725</v>
      </c>
      <c r="C1393" s="186" t="s">
        <v>1726</v>
      </c>
      <c r="D1393" s="155" t="s">
        <v>1726</v>
      </c>
    </row>
    <row r="1394" spans="1:4" ht="12" customHeight="1">
      <c r="A1394" s="156"/>
      <c r="B1394" s="111" t="s">
        <v>1727</v>
      </c>
      <c r="C1394" s="146"/>
      <c r="D1394" s="157" t="s">
        <v>1998</v>
      </c>
    </row>
    <row r="1395" spans="1:4" ht="12" customHeight="1">
      <c r="A1395" s="156"/>
      <c r="B1395" s="111" t="s">
        <v>1729</v>
      </c>
      <c r="C1395" s="146"/>
      <c r="D1395" s="188" t="s">
        <v>2003</v>
      </c>
    </row>
    <row r="1396" spans="1:4" ht="12" customHeight="1" thickBot="1">
      <c r="A1396" s="159"/>
      <c r="B1396" s="170" t="s">
        <v>1731</v>
      </c>
      <c r="C1396" s="203"/>
      <c r="D1396" s="196">
        <v>602.5</v>
      </c>
    </row>
    <row r="1397" spans="1:4" ht="12" customHeight="1">
      <c r="A1397" s="167">
        <v>288</v>
      </c>
      <c r="B1397" s="129" t="s">
        <v>1725</v>
      </c>
      <c r="C1397" s="115" t="s">
        <v>1726</v>
      </c>
      <c r="D1397" s="181" t="s">
        <v>1726</v>
      </c>
    </row>
    <row r="1398" spans="1:4" ht="12" customHeight="1">
      <c r="A1398" s="156"/>
      <c r="B1398" s="111" t="s">
        <v>1727</v>
      </c>
      <c r="C1398" s="146"/>
      <c r="D1398" s="157" t="s">
        <v>1998</v>
      </c>
    </row>
    <row r="1399" spans="1:4" ht="12" customHeight="1">
      <c r="A1399" s="156"/>
      <c r="B1399" s="111" t="s">
        <v>1729</v>
      </c>
      <c r="C1399" s="146"/>
      <c r="D1399" s="188" t="s">
        <v>2004</v>
      </c>
    </row>
    <row r="1400" spans="1:4" ht="12" customHeight="1" thickBot="1">
      <c r="A1400" s="189"/>
      <c r="B1400" s="130" t="s">
        <v>1731</v>
      </c>
      <c r="C1400" s="199"/>
      <c r="D1400" s="200">
        <v>153.2</v>
      </c>
    </row>
    <row r="1401" spans="1:4" ht="12" customHeight="1">
      <c r="A1401" s="153">
        <v>289</v>
      </c>
      <c r="B1401" s="165" t="s">
        <v>1725</v>
      </c>
      <c r="C1401" s="186" t="s">
        <v>1726</v>
      </c>
      <c r="D1401" s="155" t="s">
        <v>1726</v>
      </c>
    </row>
    <row r="1402" spans="1:4" ht="12" customHeight="1">
      <c r="A1402" s="156"/>
      <c r="B1402" s="111" t="s">
        <v>1727</v>
      </c>
      <c r="C1402" s="146"/>
      <c r="D1402" s="157" t="s">
        <v>1998</v>
      </c>
    </row>
    <row r="1403" spans="1:4" ht="12" customHeight="1">
      <c r="A1403" s="156"/>
      <c r="B1403" s="111" t="s">
        <v>1729</v>
      </c>
      <c r="C1403" s="146"/>
      <c r="D1403" s="188" t="s">
        <v>2005</v>
      </c>
    </row>
    <row r="1404" spans="1:4" ht="12" customHeight="1" thickBot="1">
      <c r="A1404" s="159"/>
      <c r="B1404" s="170" t="s">
        <v>1731</v>
      </c>
      <c r="C1404" s="203"/>
      <c r="D1404" s="196">
        <v>123.2</v>
      </c>
    </row>
    <row r="1405" spans="1:4" ht="12" customHeight="1">
      <c r="A1405" s="167">
        <v>290</v>
      </c>
      <c r="B1405" s="129" t="s">
        <v>1725</v>
      </c>
      <c r="C1405" s="115" t="s">
        <v>1726</v>
      </c>
      <c r="D1405" s="181" t="s">
        <v>1726</v>
      </c>
    </row>
    <row r="1406" spans="1:4" ht="12" customHeight="1">
      <c r="A1406" s="156"/>
      <c r="B1406" s="111" t="s">
        <v>1727</v>
      </c>
      <c r="C1406" s="146"/>
      <c r="D1406" s="157" t="s">
        <v>2006</v>
      </c>
    </row>
    <row r="1407" spans="1:4" ht="12" customHeight="1">
      <c r="A1407" s="156"/>
      <c r="B1407" s="111" t="s">
        <v>1729</v>
      </c>
      <c r="C1407" s="146"/>
      <c r="D1407" s="188" t="s">
        <v>2007</v>
      </c>
    </row>
    <row r="1408" spans="1:4" ht="12" customHeight="1" thickBot="1">
      <c r="A1408" s="189"/>
      <c r="B1408" s="130" t="s">
        <v>1731</v>
      </c>
      <c r="C1408" s="199"/>
      <c r="D1408" s="200">
        <v>840.7</v>
      </c>
    </row>
    <row r="1409" spans="1:4" ht="12" customHeight="1">
      <c r="A1409" s="153">
        <v>291</v>
      </c>
      <c r="B1409" s="165" t="s">
        <v>1725</v>
      </c>
      <c r="C1409" s="186" t="s">
        <v>1726</v>
      </c>
      <c r="D1409" s="155" t="s">
        <v>1726</v>
      </c>
    </row>
    <row r="1410" spans="1:4" ht="12" customHeight="1">
      <c r="A1410" s="156"/>
      <c r="B1410" s="111" t="s">
        <v>1727</v>
      </c>
      <c r="C1410" s="146"/>
      <c r="D1410" s="157" t="s">
        <v>2006</v>
      </c>
    </row>
    <row r="1411" spans="1:4" ht="12" customHeight="1">
      <c r="A1411" s="156"/>
      <c r="B1411" s="111" t="s">
        <v>1729</v>
      </c>
      <c r="C1411" s="146"/>
      <c r="D1411" s="188" t="s">
        <v>1967</v>
      </c>
    </row>
    <row r="1412" spans="1:4" ht="12" customHeight="1" thickBot="1">
      <c r="A1412" s="159"/>
      <c r="B1412" s="170" t="s">
        <v>1731</v>
      </c>
      <c r="C1412" s="203"/>
      <c r="D1412" s="196">
        <v>840.3</v>
      </c>
    </row>
    <row r="1413" spans="1:4" ht="12" customHeight="1">
      <c r="A1413" s="167">
        <v>292</v>
      </c>
      <c r="B1413" s="129" t="s">
        <v>1725</v>
      </c>
      <c r="C1413" s="115" t="s">
        <v>1726</v>
      </c>
      <c r="D1413" s="181" t="s">
        <v>1726</v>
      </c>
    </row>
    <row r="1414" spans="1:4" ht="12" customHeight="1">
      <c r="A1414" s="156"/>
      <c r="B1414" s="111" t="s">
        <v>1727</v>
      </c>
      <c r="C1414" s="146"/>
      <c r="D1414" s="157" t="s">
        <v>1998</v>
      </c>
    </row>
    <row r="1415" spans="1:4" ht="12" customHeight="1">
      <c r="A1415" s="156"/>
      <c r="B1415" s="111" t="s">
        <v>1729</v>
      </c>
      <c r="C1415" s="146"/>
      <c r="D1415" s="188" t="s">
        <v>2008</v>
      </c>
    </row>
    <row r="1416" spans="1:4" ht="12" customHeight="1" thickBot="1">
      <c r="A1416" s="189"/>
      <c r="B1416" s="130" t="s">
        <v>1731</v>
      </c>
      <c r="C1416" s="199"/>
      <c r="D1416" s="200">
        <v>122.9</v>
      </c>
    </row>
    <row r="1417" spans="1:4" ht="12" customHeight="1">
      <c r="A1417" s="153">
        <v>293</v>
      </c>
      <c r="B1417" s="165" t="s">
        <v>1725</v>
      </c>
      <c r="C1417" s="186" t="s">
        <v>1726</v>
      </c>
      <c r="D1417" s="155" t="s">
        <v>1726</v>
      </c>
    </row>
    <row r="1418" spans="1:4" ht="12" customHeight="1">
      <c r="A1418" s="156"/>
      <c r="B1418" s="111" t="s">
        <v>1727</v>
      </c>
      <c r="C1418" s="146"/>
      <c r="D1418" s="157" t="s">
        <v>2009</v>
      </c>
    </row>
    <row r="1419" spans="1:4" ht="12" customHeight="1">
      <c r="A1419" s="156"/>
      <c r="B1419" s="111" t="s">
        <v>1729</v>
      </c>
      <c r="C1419" s="146"/>
      <c r="D1419" s="188" t="s">
        <v>1861</v>
      </c>
    </row>
    <row r="1420" spans="1:4" ht="12" customHeight="1" thickBot="1">
      <c r="A1420" s="159"/>
      <c r="B1420" s="170" t="s">
        <v>1731</v>
      </c>
      <c r="C1420" s="203"/>
      <c r="D1420" s="196">
        <v>66</v>
      </c>
    </row>
    <row r="1421" spans="1:4" ht="12" customHeight="1">
      <c r="A1421" s="156">
        <v>294</v>
      </c>
      <c r="B1421" s="109" t="s">
        <v>1725</v>
      </c>
      <c r="C1421" s="110" t="s">
        <v>1726</v>
      </c>
      <c r="D1421" s="183" t="s">
        <v>1726</v>
      </c>
    </row>
    <row r="1422" spans="1:4" ht="12" customHeight="1">
      <c r="A1422" s="156"/>
      <c r="B1422" s="111" t="s">
        <v>1727</v>
      </c>
      <c r="C1422" s="146"/>
      <c r="D1422" s="157" t="s">
        <v>1998</v>
      </c>
    </row>
    <row r="1423" spans="1:4" ht="12" customHeight="1">
      <c r="A1423" s="156"/>
      <c r="B1423" s="111" t="s">
        <v>1729</v>
      </c>
      <c r="C1423" s="146"/>
      <c r="D1423" s="188" t="s">
        <v>1874</v>
      </c>
    </row>
    <row r="1424" spans="1:4" ht="12" customHeight="1" thickBot="1">
      <c r="A1424" s="189"/>
      <c r="B1424" s="130" t="s">
        <v>1731</v>
      </c>
      <c r="C1424" s="199"/>
      <c r="D1424" s="200">
        <v>136.3</v>
      </c>
    </row>
    <row r="1425" spans="1:4" ht="12" customHeight="1">
      <c r="A1425" s="153">
        <v>295</v>
      </c>
      <c r="B1425" s="165" t="s">
        <v>1725</v>
      </c>
      <c r="C1425" s="186" t="s">
        <v>1726</v>
      </c>
      <c r="D1425" s="155" t="s">
        <v>1726</v>
      </c>
    </row>
    <row r="1426" spans="1:4" ht="12" customHeight="1">
      <c r="A1426" s="156"/>
      <c r="B1426" s="111" t="s">
        <v>1727</v>
      </c>
      <c r="C1426" s="146"/>
      <c r="D1426" s="157" t="s">
        <v>1998</v>
      </c>
    </row>
    <row r="1427" spans="1:4" ht="12" customHeight="1">
      <c r="A1427" s="156"/>
      <c r="B1427" s="111" t="s">
        <v>1729</v>
      </c>
      <c r="C1427" s="146"/>
      <c r="D1427" s="188" t="s">
        <v>1876</v>
      </c>
    </row>
    <row r="1428" spans="1:4" ht="12" customHeight="1" thickBot="1">
      <c r="A1428" s="159"/>
      <c r="B1428" s="170" t="s">
        <v>1731</v>
      </c>
      <c r="C1428" s="203"/>
      <c r="D1428" s="196">
        <v>138.4</v>
      </c>
    </row>
    <row r="1429" spans="1:4" ht="12" customHeight="1">
      <c r="A1429" s="175">
        <v>296</v>
      </c>
      <c r="B1429" s="129" t="s">
        <v>1725</v>
      </c>
      <c r="C1429" s="115" t="s">
        <v>1726</v>
      </c>
      <c r="D1429" s="181" t="s">
        <v>1726</v>
      </c>
    </row>
    <row r="1430" spans="1:4" ht="12" customHeight="1">
      <c r="A1430" s="189"/>
      <c r="B1430" s="111" t="s">
        <v>1727</v>
      </c>
      <c r="C1430" s="141"/>
      <c r="D1430" s="157" t="s">
        <v>1998</v>
      </c>
    </row>
    <row r="1431" spans="1:4" ht="12" customHeight="1">
      <c r="A1431" s="189"/>
      <c r="B1431" s="111" t="s">
        <v>1729</v>
      </c>
      <c r="C1431" s="141"/>
      <c r="D1431" s="188" t="s">
        <v>2010</v>
      </c>
    </row>
    <row r="1432" spans="1:4" ht="12" customHeight="1" thickBot="1">
      <c r="A1432" s="189"/>
      <c r="B1432" s="130" t="s">
        <v>1731</v>
      </c>
      <c r="C1432" s="215"/>
      <c r="D1432" s="198">
        <v>267.44</v>
      </c>
    </row>
    <row r="1433" spans="1:4" ht="12" customHeight="1" thickBot="1">
      <c r="A1433" s="153">
        <v>297</v>
      </c>
      <c r="B1433" s="165" t="s">
        <v>1725</v>
      </c>
      <c r="C1433" s="186" t="s">
        <v>1726</v>
      </c>
      <c r="D1433" s="155" t="s">
        <v>1726</v>
      </c>
    </row>
    <row r="1434" spans="1:4" ht="12" customHeight="1" thickBot="1">
      <c r="A1434" s="167"/>
      <c r="B1434" s="111" t="s">
        <v>1727</v>
      </c>
      <c r="C1434" s="147"/>
      <c r="D1434" s="190" t="s">
        <v>2011</v>
      </c>
    </row>
    <row r="1435" spans="1:4" ht="12" customHeight="1" thickBot="1">
      <c r="A1435" s="167"/>
      <c r="B1435" s="111" t="s">
        <v>1729</v>
      </c>
      <c r="C1435" s="147"/>
      <c r="D1435" s="190" t="s">
        <v>2012</v>
      </c>
    </row>
    <row r="1436" spans="1:4" ht="12" customHeight="1" thickBot="1">
      <c r="A1436" s="169"/>
      <c r="B1436" s="170" t="s">
        <v>1731</v>
      </c>
      <c r="C1436" s="216"/>
      <c r="D1436" s="217">
        <v>301.5</v>
      </c>
    </row>
    <row r="1437" spans="1:4" ht="12" customHeight="1">
      <c r="A1437" s="167">
        <v>298</v>
      </c>
      <c r="B1437" s="129" t="s">
        <v>1725</v>
      </c>
      <c r="C1437" s="115" t="s">
        <v>1726</v>
      </c>
      <c r="D1437" s="181" t="s">
        <v>1726</v>
      </c>
    </row>
    <row r="1438" spans="1:4" ht="12" customHeight="1">
      <c r="A1438" s="156"/>
      <c r="B1438" s="111" t="s">
        <v>1727</v>
      </c>
      <c r="C1438" s="146"/>
      <c r="D1438" s="157" t="s">
        <v>2013</v>
      </c>
    </row>
    <row r="1439" spans="1:4" ht="12" customHeight="1">
      <c r="A1439" s="156"/>
      <c r="B1439" s="111" t="s">
        <v>1729</v>
      </c>
      <c r="C1439" s="146"/>
      <c r="D1439" s="188" t="s">
        <v>1763</v>
      </c>
    </row>
    <row r="1440" spans="1:4" ht="12" customHeight="1" thickBot="1">
      <c r="A1440" s="189"/>
      <c r="B1440" s="130" t="s">
        <v>1731</v>
      </c>
      <c r="C1440" s="199"/>
      <c r="D1440" s="200">
        <v>127.3</v>
      </c>
    </row>
    <row r="1441" spans="1:4" ht="12" customHeight="1">
      <c r="A1441" s="153">
        <v>299</v>
      </c>
      <c r="B1441" s="165" t="s">
        <v>1725</v>
      </c>
      <c r="C1441" s="186" t="s">
        <v>1726</v>
      </c>
      <c r="D1441" s="155" t="s">
        <v>1726</v>
      </c>
    </row>
    <row r="1442" spans="1:4" ht="12" customHeight="1">
      <c r="A1442" s="156"/>
      <c r="B1442" s="111" t="s">
        <v>1727</v>
      </c>
      <c r="C1442" s="146"/>
      <c r="D1442" s="157" t="s">
        <v>2013</v>
      </c>
    </row>
    <row r="1443" spans="1:4" ht="12" customHeight="1">
      <c r="A1443" s="156"/>
      <c r="B1443" s="111" t="s">
        <v>1729</v>
      </c>
      <c r="C1443" s="146"/>
      <c r="D1443" s="188" t="s">
        <v>2014</v>
      </c>
    </row>
    <row r="1444" spans="1:4" ht="12" customHeight="1" thickBot="1">
      <c r="A1444" s="159"/>
      <c r="B1444" s="170" t="s">
        <v>1731</v>
      </c>
      <c r="C1444" s="203"/>
      <c r="D1444" s="196">
        <v>132.6</v>
      </c>
    </row>
    <row r="1445" spans="1:4" ht="12" customHeight="1">
      <c r="A1445" s="167">
        <v>300</v>
      </c>
      <c r="B1445" s="129" t="s">
        <v>1725</v>
      </c>
      <c r="C1445" s="115" t="s">
        <v>1726</v>
      </c>
      <c r="D1445" s="181" t="s">
        <v>1726</v>
      </c>
    </row>
    <row r="1446" spans="1:4" ht="12" customHeight="1">
      <c r="A1446" s="156"/>
      <c r="B1446" s="111" t="s">
        <v>1727</v>
      </c>
      <c r="C1446" s="146"/>
      <c r="D1446" s="157" t="s">
        <v>2011</v>
      </c>
    </row>
    <row r="1447" spans="1:4" ht="12" customHeight="1">
      <c r="A1447" s="156"/>
      <c r="B1447" s="111" t="s">
        <v>1729</v>
      </c>
      <c r="C1447" s="146"/>
      <c r="D1447" s="188" t="s">
        <v>1730</v>
      </c>
    </row>
    <row r="1448" spans="1:4" ht="12" customHeight="1" thickBot="1">
      <c r="A1448" s="189"/>
      <c r="B1448" s="130" t="s">
        <v>1731</v>
      </c>
      <c r="C1448" s="199"/>
      <c r="D1448" s="200">
        <v>175.8</v>
      </c>
    </row>
    <row r="1449" spans="1:4" ht="12" customHeight="1">
      <c r="A1449" s="153">
        <v>301</v>
      </c>
      <c r="B1449" s="165" t="s">
        <v>1725</v>
      </c>
      <c r="C1449" s="186" t="s">
        <v>1726</v>
      </c>
      <c r="D1449" s="155" t="s">
        <v>1726</v>
      </c>
    </row>
    <row r="1450" spans="1:4" ht="12" customHeight="1">
      <c r="A1450" s="156"/>
      <c r="B1450" s="111" t="s">
        <v>1727</v>
      </c>
      <c r="C1450" s="146"/>
      <c r="D1450" s="157" t="s">
        <v>2013</v>
      </c>
    </row>
    <row r="1451" spans="1:4" ht="12" customHeight="1">
      <c r="A1451" s="156"/>
      <c r="B1451" s="111" t="s">
        <v>1729</v>
      </c>
      <c r="C1451" s="146"/>
      <c r="D1451" s="188" t="s">
        <v>2015</v>
      </c>
    </row>
    <row r="1452" spans="1:4" ht="12" customHeight="1" thickBot="1">
      <c r="A1452" s="159"/>
      <c r="B1452" s="170" t="s">
        <v>1731</v>
      </c>
      <c r="C1452" s="203"/>
      <c r="D1452" s="196">
        <v>45.8</v>
      </c>
    </row>
    <row r="1453" spans="1:4" ht="12" customHeight="1">
      <c r="A1453" s="167">
        <v>302</v>
      </c>
      <c r="B1453" s="129" t="s">
        <v>1725</v>
      </c>
      <c r="C1453" s="115" t="s">
        <v>1726</v>
      </c>
      <c r="D1453" s="181" t="s">
        <v>1726</v>
      </c>
    </row>
    <row r="1454" spans="1:4" ht="12" customHeight="1">
      <c r="A1454" s="156"/>
      <c r="B1454" s="111" t="s">
        <v>1727</v>
      </c>
      <c r="C1454" s="146"/>
      <c r="D1454" s="157" t="s">
        <v>2011</v>
      </c>
    </row>
    <row r="1455" spans="1:4" ht="12" customHeight="1">
      <c r="A1455" s="156"/>
      <c r="B1455" s="111" t="s">
        <v>1729</v>
      </c>
      <c r="C1455" s="146"/>
      <c r="D1455" s="188" t="s">
        <v>1772</v>
      </c>
    </row>
    <row r="1456" spans="1:4" ht="12" customHeight="1" thickBot="1">
      <c r="A1456" s="189"/>
      <c r="B1456" s="130" t="s">
        <v>1731</v>
      </c>
      <c r="C1456" s="199"/>
      <c r="D1456" s="200">
        <v>106.1</v>
      </c>
    </row>
    <row r="1457" spans="1:4" ht="12" customHeight="1">
      <c r="A1457" s="153">
        <v>303</v>
      </c>
      <c r="B1457" s="165" t="s">
        <v>1725</v>
      </c>
      <c r="C1457" s="186" t="s">
        <v>1726</v>
      </c>
      <c r="D1457" s="155" t="s">
        <v>1726</v>
      </c>
    </row>
    <row r="1458" spans="1:4" ht="12" customHeight="1">
      <c r="A1458" s="156"/>
      <c r="B1458" s="111" t="s">
        <v>1727</v>
      </c>
      <c r="C1458" s="146"/>
      <c r="D1458" s="157" t="s">
        <v>2011</v>
      </c>
    </row>
    <row r="1459" spans="1:4" ht="12" customHeight="1">
      <c r="A1459" s="156"/>
      <c r="B1459" s="111" t="s">
        <v>1729</v>
      </c>
      <c r="C1459" s="146"/>
      <c r="D1459" s="188" t="s">
        <v>1766</v>
      </c>
    </row>
    <row r="1460" spans="1:4" ht="12" customHeight="1" thickBot="1">
      <c r="A1460" s="159"/>
      <c r="B1460" s="170" t="s">
        <v>1731</v>
      </c>
      <c r="C1460" s="203"/>
      <c r="D1460" s="196">
        <v>73.2</v>
      </c>
    </row>
    <row r="1461" spans="1:4" ht="12" customHeight="1">
      <c r="A1461" s="167">
        <v>304</v>
      </c>
      <c r="B1461" s="129" t="s">
        <v>1725</v>
      </c>
      <c r="C1461" s="115" t="s">
        <v>1726</v>
      </c>
      <c r="D1461" s="181" t="s">
        <v>1726</v>
      </c>
    </row>
    <row r="1462" spans="1:4" ht="12" customHeight="1">
      <c r="A1462" s="156"/>
      <c r="B1462" s="111" t="s">
        <v>1727</v>
      </c>
      <c r="C1462" s="146"/>
      <c r="D1462" s="157" t="s">
        <v>2011</v>
      </c>
    </row>
    <row r="1463" spans="1:4" ht="12" customHeight="1">
      <c r="A1463" s="156"/>
      <c r="B1463" s="111" t="s">
        <v>1729</v>
      </c>
      <c r="C1463" s="146"/>
      <c r="D1463" s="188" t="s">
        <v>1767</v>
      </c>
    </row>
    <row r="1464" spans="1:4" ht="12" customHeight="1" thickBot="1">
      <c r="A1464" s="189"/>
      <c r="B1464" s="130" t="s">
        <v>1731</v>
      </c>
      <c r="C1464" s="199"/>
      <c r="D1464" s="200">
        <v>80</v>
      </c>
    </row>
    <row r="1465" spans="1:4" ht="12" customHeight="1">
      <c r="A1465" s="153">
        <v>305</v>
      </c>
      <c r="B1465" s="165" t="s">
        <v>1725</v>
      </c>
      <c r="C1465" s="186" t="s">
        <v>1726</v>
      </c>
      <c r="D1465" s="155" t="s">
        <v>1726</v>
      </c>
    </row>
    <row r="1466" spans="1:4" ht="12" customHeight="1">
      <c r="A1466" s="156"/>
      <c r="B1466" s="111" t="s">
        <v>1727</v>
      </c>
      <c r="C1466" s="146"/>
      <c r="D1466" s="157" t="s">
        <v>2016</v>
      </c>
    </row>
    <row r="1467" spans="1:4" ht="12" customHeight="1">
      <c r="A1467" s="156"/>
      <c r="B1467" s="111" t="s">
        <v>1729</v>
      </c>
      <c r="C1467" s="146"/>
      <c r="D1467" s="188" t="s">
        <v>1770</v>
      </c>
    </row>
    <row r="1468" spans="1:4" ht="12" customHeight="1" thickBot="1">
      <c r="A1468" s="159"/>
      <c r="B1468" s="170" t="s">
        <v>1731</v>
      </c>
      <c r="C1468" s="203"/>
      <c r="D1468" s="196">
        <v>571.1</v>
      </c>
    </row>
    <row r="1469" spans="1:4" ht="12" customHeight="1">
      <c r="A1469" s="153">
        <v>306</v>
      </c>
      <c r="B1469" s="165" t="s">
        <v>1725</v>
      </c>
      <c r="C1469" s="186" t="s">
        <v>1726</v>
      </c>
      <c r="D1469" s="155" t="s">
        <v>1726</v>
      </c>
    </row>
    <row r="1470" spans="1:4" ht="12" customHeight="1">
      <c r="A1470" s="156"/>
      <c r="B1470" s="111" t="s">
        <v>1727</v>
      </c>
      <c r="C1470" s="146"/>
      <c r="D1470" s="157" t="s">
        <v>2016</v>
      </c>
    </row>
    <row r="1471" spans="1:4" ht="12" customHeight="1">
      <c r="A1471" s="156"/>
      <c r="B1471" s="111" t="s">
        <v>1729</v>
      </c>
      <c r="C1471" s="146"/>
      <c r="D1471" s="188" t="s">
        <v>1964</v>
      </c>
    </row>
    <row r="1472" spans="1:4" ht="12" customHeight="1" thickBot="1">
      <c r="A1472" s="159"/>
      <c r="B1472" s="170" t="s">
        <v>1731</v>
      </c>
      <c r="C1472" s="203"/>
      <c r="D1472" s="196">
        <v>863.1</v>
      </c>
    </row>
    <row r="1473" spans="1:4" ht="12" customHeight="1">
      <c r="A1473" s="167">
        <v>307</v>
      </c>
      <c r="B1473" s="129" t="s">
        <v>1725</v>
      </c>
      <c r="C1473" s="115" t="s">
        <v>1726</v>
      </c>
      <c r="D1473" s="181" t="s">
        <v>1726</v>
      </c>
    </row>
    <row r="1474" spans="1:4" ht="12" customHeight="1">
      <c r="A1474" s="156"/>
      <c r="B1474" s="111" t="s">
        <v>1727</v>
      </c>
      <c r="C1474" s="146"/>
      <c r="D1474" s="157" t="s">
        <v>2017</v>
      </c>
    </row>
    <row r="1475" spans="1:4" ht="12" customHeight="1">
      <c r="A1475" s="156"/>
      <c r="B1475" s="111" t="s">
        <v>1729</v>
      </c>
      <c r="C1475" s="146"/>
      <c r="D1475" s="188" t="s">
        <v>1771</v>
      </c>
    </row>
    <row r="1476" spans="1:4" ht="12" customHeight="1" thickBot="1">
      <c r="A1476" s="189"/>
      <c r="B1476" s="130" t="s">
        <v>1731</v>
      </c>
      <c r="C1476" s="199"/>
      <c r="D1476" s="200">
        <v>861.7</v>
      </c>
    </row>
    <row r="1477" spans="1:4" ht="12" customHeight="1">
      <c r="A1477" s="153">
        <v>308</v>
      </c>
      <c r="B1477" s="165" t="s">
        <v>1725</v>
      </c>
      <c r="C1477" s="186" t="s">
        <v>1726</v>
      </c>
      <c r="D1477" s="155" t="s">
        <v>1726</v>
      </c>
    </row>
    <row r="1478" spans="1:4" ht="12" customHeight="1">
      <c r="A1478" s="156"/>
      <c r="B1478" s="111" t="s">
        <v>1727</v>
      </c>
      <c r="C1478" s="146"/>
      <c r="D1478" s="157" t="s">
        <v>2016</v>
      </c>
    </row>
    <row r="1479" spans="1:4" ht="12" customHeight="1">
      <c r="A1479" s="156"/>
      <c r="B1479" s="111" t="s">
        <v>1729</v>
      </c>
      <c r="C1479" s="146"/>
      <c r="D1479" s="188" t="s">
        <v>1736</v>
      </c>
    </row>
    <row r="1480" spans="1:4" ht="12" customHeight="1" thickBot="1">
      <c r="A1480" s="159"/>
      <c r="B1480" s="170" t="s">
        <v>1731</v>
      </c>
      <c r="C1480" s="203"/>
      <c r="D1480" s="196">
        <v>1038</v>
      </c>
    </row>
    <row r="1481" spans="1:4" ht="12" customHeight="1">
      <c r="A1481" s="167">
        <v>309</v>
      </c>
      <c r="B1481" s="129" t="s">
        <v>1725</v>
      </c>
      <c r="C1481" s="115" t="s">
        <v>1726</v>
      </c>
      <c r="D1481" s="181" t="s">
        <v>1726</v>
      </c>
    </row>
    <row r="1482" spans="1:4" ht="12" customHeight="1">
      <c r="A1482" s="156"/>
      <c r="B1482" s="111" t="s">
        <v>1727</v>
      </c>
      <c r="C1482" s="146"/>
      <c r="D1482" s="157" t="s">
        <v>2017</v>
      </c>
    </row>
    <row r="1483" spans="1:4" ht="12" customHeight="1">
      <c r="A1483" s="156"/>
      <c r="B1483" s="111" t="s">
        <v>1729</v>
      </c>
      <c r="C1483" s="146"/>
      <c r="D1483" s="188" t="s">
        <v>1737</v>
      </c>
    </row>
    <row r="1484" spans="1:4" ht="12" customHeight="1" thickBot="1">
      <c r="A1484" s="189"/>
      <c r="B1484" s="130" t="s">
        <v>1731</v>
      </c>
      <c r="C1484" s="199"/>
      <c r="D1484" s="200">
        <v>847.8</v>
      </c>
    </row>
    <row r="1485" spans="1:4" ht="12" customHeight="1">
      <c r="A1485" s="153">
        <v>310</v>
      </c>
      <c r="B1485" s="165" t="s">
        <v>1725</v>
      </c>
      <c r="C1485" s="186" t="s">
        <v>1726</v>
      </c>
      <c r="D1485" s="155" t="s">
        <v>1726</v>
      </c>
    </row>
    <row r="1486" spans="1:4" ht="12" customHeight="1">
      <c r="A1486" s="156"/>
      <c r="B1486" s="111" t="s">
        <v>1727</v>
      </c>
      <c r="C1486" s="146"/>
      <c r="D1486" s="157" t="s">
        <v>2016</v>
      </c>
    </row>
    <row r="1487" spans="1:4" ht="12" customHeight="1">
      <c r="A1487" s="206"/>
      <c r="B1487" s="207" t="s">
        <v>1729</v>
      </c>
      <c r="C1487" s="208"/>
      <c r="D1487" s="209" t="s">
        <v>1738</v>
      </c>
    </row>
    <row r="1488" spans="1:4" ht="12" customHeight="1" thickBot="1">
      <c r="A1488" s="175"/>
      <c r="B1488" s="176" t="s">
        <v>1731</v>
      </c>
      <c r="C1488" s="204"/>
      <c r="D1488" s="205">
        <v>1355.1</v>
      </c>
    </row>
    <row r="1489" spans="1:4" ht="12" customHeight="1">
      <c r="A1489" s="153">
        <v>311</v>
      </c>
      <c r="B1489" s="165" t="s">
        <v>1725</v>
      </c>
      <c r="C1489" s="186" t="s">
        <v>1726</v>
      </c>
      <c r="D1489" s="155" t="s">
        <v>1726</v>
      </c>
    </row>
    <row r="1490" spans="1:4" ht="12" customHeight="1">
      <c r="A1490" s="156"/>
      <c r="B1490" s="111" t="s">
        <v>1727</v>
      </c>
      <c r="C1490" s="146"/>
      <c r="D1490" s="157" t="s">
        <v>2017</v>
      </c>
    </row>
    <row r="1491" spans="1:4" ht="12" customHeight="1">
      <c r="A1491" s="156"/>
      <c r="B1491" s="111" t="s">
        <v>1729</v>
      </c>
      <c r="C1491" s="146"/>
      <c r="D1491" s="188" t="s">
        <v>1763</v>
      </c>
    </row>
    <row r="1492" spans="1:4" ht="12" customHeight="1" thickBot="1">
      <c r="A1492" s="159"/>
      <c r="B1492" s="170" t="s">
        <v>1731</v>
      </c>
      <c r="C1492" s="203"/>
      <c r="D1492" s="196">
        <v>850</v>
      </c>
    </row>
    <row r="1493" spans="1:4" ht="12" customHeight="1">
      <c r="A1493" s="167">
        <v>312</v>
      </c>
      <c r="B1493" s="129" t="s">
        <v>1725</v>
      </c>
      <c r="C1493" s="115" t="s">
        <v>1726</v>
      </c>
      <c r="D1493" s="181" t="s">
        <v>1726</v>
      </c>
    </row>
    <row r="1494" spans="1:4" ht="12" customHeight="1">
      <c r="A1494" s="156"/>
      <c r="B1494" s="111" t="s">
        <v>1727</v>
      </c>
      <c r="C1494" s="146"/>
      <c r="D1494" s="157" t="s">
        <v>2018</v>
      </c>
    </row>
    <row r="1495" spans="1:4" ht="12" customHeight="1">
      <c r="A1495" s="156"/>
      <c r="B1495" s="111" t="s">
        <v>1729</v>
      </c>
      <c r="C1495" s="146"/>
      <c r="D1495" s="188" t="s">
        <v>2019</v>
      </c>
    </row>
    <row r="1496" spans="1:4" ht="12" customHeight="1" thickBot="1">
      <c r="A1496" s="189"/>
      <c r="B1496" s="130" t="s">
        <v>1731</v>
      </c>
      <c r="C1496" s="199"/>
      <c r="D1496" s="200">
        <v>851.2</v>
      </c>
    </row>
    <row r="1497" spans="1:4" ht="12" customHeight="1">
      <c r="A1497" s="153">
        <v>313</v>
      </c>
      <c r="B1497" s="165" t="s">
        <v>1725</v>
      </c>
      <c r="C1497" s="186" t="s">
        <v>1726</v>
      </c>
      <c r="D1497" s="155" t="s">
        <v>1726</v>
      </c>
    </row>
    <row r="1498" spans="1:4" ht="12" customHeight="1">
      <c r="A1498" s="156"/>
      <c r="B1498" s="111" t="s">
        <v>1727</v>
      </c>
      <c r="C1498" s="146"/>
      <c r="D1498" s="157" t="s">
        <v>2018</v>
      </c>
    </row>
    <row r="1499" spans="1:4" ht="12" customHeight="1">
      <c r="A1499" s="156"/>
      <c r="B1499" s="111" t="s">
        <v>1729</v>
      </c>
      <c r="C1499" s="146"/>
      <c r="D1499" s="188" t="s">
        <v>2020</v>
      </c>
    </row>
    <row r="1500" spans="1:4" ht="12" customHeight="1" thickBot="1">
      <c r="A1500" s="159"/>
      <c r="B1500" s="170" t="s">
        <v>1731</v>
      </c>
      <c r="C1500" s="203"/>
      <c r="D1500" s="196">
        <v>393.5</v>
      </c>
    </row>
    <row r="1501" spans="1:4" ht="12" customHeight="1">
      <c r="A1501" s="167">
        <v>314</v>
      </c>
      <c r="B1501" s="129" t="s">
        <v>1725</v>
      </c>
      <c r="C1501" s="115" t="s">
        <v>1726</v>
      </c>
      <c r="D1501" s="181" t="s">
        <v>1726</v>
      </c>
    </row>
    <row r="1502" spans="1:4" ht="12" customHeight="1">
      <c r="A1502" s="156"/>
      <c r="B1502" s="111" t="s">
        <v>1727</v>
      </c>
      <c r="C1502" s="146"/>
      <c r="D1502" s="157" t="s">
        <v>2016</v>
      </c>
    </row>
    <row r="1503" spans="1:4" ht="12" customHeight="1">
      <c r="A1503" s="156"/>
      <c r="B1503" s="111" t="s">
        <v>1729</v>
      </c>
      <c r="C1503" s="146"/>
      <c r="D1503" s="188" t="s">
        <v>1730</v>
      </c>
    </row>
    <row r="1504" spans="1:4" ht="12" customHeight="1" thickBot="1">
      <c r="A1504" s="189"/>
      <c r="B1504" s="130" t="s">
        <v>1731</v>
      </c>
      <c r="C1504" s="199"/>
      <c r="D1504" s="200">
        <v>885</v>
      </c>
    </row>
    <row r="1505" spans="1:4" ht="12" customHeight="1">
      <c r="A1505" s="153">
        <v>315</v>
      </c>
      <c r="B1505" s="165" t="s">
        <v>1725</v>
      </c>
      <c r="C1505" s="186" t="s">
        <v>1726</v>
      </c>
      <c r="D1505" s="155" t="s">
        <v>1726</v>
      </c>
    </row>
    <row r="1506" spans="1:4" ht="12" customHeight="1">
      <c r="A1506" s="156"/>
      <c r="B1506" s="111" t="s">
        <v>1727</v>
      </c>
      <c r="C1506" s="146"/>
      <c r="D1506" s="157" t="s">
        <v>2017</v>
      </c>
    </row>
    <row r="1507" spans="1:4" ht="12" customHeight="1">
      <c r="A1507" s="156"/>
      <c r="B1507" s="111" t="s">
        <v>1729</v>
      </c>
      <c r="C1507" s="146"/>
      <c r="D1507" s="188" t="s">
        <v>2021</v>
      </c>
    </row>
    <row r="1508" spans="1:4" ht="12" customHeight="1" thickBot="1">
      <c r="A1508" s="159"/>
      <c r="B1508" s="170" t="s">
        <v>1731</v>
      </c>
      <c r="C1508" s="203"/>
      <c r="D1508" s="196">
        <v>880.3</v>
      </c>
    </row>
    <row r="1509" spans="1:4" ht="12" customHeight="1">
      <c r="A1509" s="167">
        <v>316</v>
      </c>
      <c r="B1509" s="129" t="s">
        <v>1725</v>
      </c>
      <c r="C1509" s="115" t="s">
        <v>1726</v>
      </c>
      <c r="D1509" s="181" t="s">
        <v>1726</v>
      </c>
    </row>
    <row r="1510" spans="1:4" ht="12" customHeight="1">
      <c r="A1510" s="156"/>
      <c r="B1510" s="111" t="s">
        <v>1727</v>
      </c>
      <c r="C1510" s="146"/>
      <c r="D1510" s="157" t="s">
        <v>2016</v>
      </c>
    </row>
    <row r="1511" spans="1:4" ht="12" customHeight="1">
      <c r="A1511" s="156"/>
      <c r="B1511" s="111" t="s">
        <v>1729</v>
      </c>
      <c r="C1511" s="146"/>
      <c r="D1511" s="188" t="s">
        <v>2022</v>
      </c>
    </row>
    <row r="1512" spans="1:4" ht="12" customHeight="1" thickBot="1">
      <c r="A1512" s="189"/>
      <c r="B1512" s="130" t="s">
        <v>1731</v>
      </c>
      <c r="C1512" s="199"/>
      <c r="D1512" s="200">
        <v>1319.7</v>
      </c>
    </row>
    <row r="1513" spans="1:4" ht="12" customHeight="1">
      <c r="A1513" s="153">
        <v>317</v>
      </c>
      <c r="B1513" s="165" t="s">
        <v>1725</v>
      </c>
      <c r="C1513" s="186" t="s">
        <v>1726</v>
      </c>
      <c r="D1513" s="155" t="s">
        <v>1726</v>
      </c>
    </row>
    <row r="1514" spans="1:4" ht="12" customHeight="1">
      <c r="A1514" s="156"/>
      <c r="B1514" s="111" t="s">
        <v>1727</v>
      </c>
      <c r="C1514" s="146"/>
      <c r="D1514" s="157" t="s">
        <v>2016</v>
      </c>
    </row>
    <row r="1515" spans="1:4" ht="12" customHeight="1">
      <c r="A1515" s="156"/>
      <c r="B1515" s="111" t="s">
        <v>1729</v>
      </c>
      <c r="C1515" s="146"/>
      <c r="D1515" s="188" t="s">
        <v>1741</v>
      </c>
    </row>
    <row r="1516" spans="1:4" ht="12" customHeight="1" thickBot="1">
      <c r="A1516" s="159"/>
      <c r="B1516" s="170" t="s">
        <v>1731</v>
      </c>
      <c r="C1516" s="203"/>
      <c r="D1516" s="196">
        <v>1333.9</v>
      </c>
    </row>
    <row r="1517" spans="1:4" ht="12" customHeight="1">
      <c r="A1517" s="167">
        <v>318</v>
      </c>
      <c r="B1517" s="129" t="s">
        <v>1725</v>
      </c>
      <c r="C1517" s="115" t="s">
        <v>1726</v>
      </c>
      <c r="D1517" s="181" t="s">
        <v>1726</v>
      </c>
    </row>
    <row r="1518" spans="1:4" ht="12" customHeight="1">
      <c r="A1518" s="156"/>
      <c r="B1518" s="111" t="s">
        <v>1727</v>
      </c>
      <c r="C1518" s="146"/>
      <c r="D1518" s="157" t="s">
        <v>2017</v>
      </c>
    </row>
    <row r="1519" spans="1:4" ht="12" customHeight="1">
      <c r="A1519" s="156"/>
      <c r="B1519" s="111" t="s">
        <v>1729</v>
      </c>
      <c r="C1519" s="146"/>
      <c r="D1519" s="188" t="s">
        <v>1742</v>
      </c>
    </row>
    <row r="1520" spans="1:4" ht="12" customHeight="1" thickBot="1">
      <c r="A1520" s="189"/>
      <c r="B1520" s="130" t="s">
        <v>1731</v>
      </c>
      <c r="C1520" s="199"/>
      <c r="D1520" s="200">
        <v>946.8</v>
      </c>
    </row>
    <row r="1521" spans="1:4" ht="12" customHeight="1">
      <c r="A1521" s="153">
        <v>319</v>
      </c>
      <c r="B1521" s="165" t="s">
        <v>1725</v>
      </c>
      <c r="C1521" s="186" t="s">
        <v>1726</v>
      </c>
      <c r="D1521" s="155" t="s">
        <v>1726</v>
      </c>
    </row>
    <row r="1522" spans="1:4" ht="12" customHeight="1">
      <c r="A1522" s="156"/>
      <c r="B1522" s="111" t="s">
        <v>1727</v>
      </c>
      <c r="C1522" s="146"/>
      <c r="D1522" s="157" t="s">
        <v>2016</v>
      </c>
    </row>
    <row r="1523" spans="1:4" ht="12" customHeight="1">
      <c r="A1523" s="156"/>
      <c r="B1523" s="111" t="s">
        <v>1729</v>
      </c>
      <c r="C1523" s="146"/>
      <c r="D1523" s="188" t="s">
        <v>1764</v>
      </c>
    </row>
    <row r="1524" spans="1:4" ht="12" customHeight="1" thickBot="1">
      <c r="A1524" s="159"/>
      <c r="B1524" s="170" t="s">
        <v>1731</v>
      </c>
      <c r="C1524" s="203"/>
      <c r="D1524" s="196">
        <v>1479.2</v>
      </c>
    </row>
    <row r="1525" spans="1:4" ht="12" customHeight="1">
      <c r="A1525" s="167">
        <v>320</v>
      </c>
      <c r="B1525" s="129" t="s">
        <v>1725</v>
      </c>
      <c r="C1525" s="115" t="s">
        <v>1726</v>
      </c>
      <c r="D1525" s="181" t="s">
        <v>1726</v>
      </c>
    </row>
    <row r="1526" spans="1:4" ht="12" customHeight="1">
      <c r="A1526" s="156"/>
      <c r="B1526" s="111" t="s">
        <v>1727</v>
      </c>
      <c r="C1526" s="146"/>
      <c r="D1526" s="157" t="s">
        <v>2017</v>
      </c>
    </row>
    <row r="1527" spans="1:4" ht="12" customHeight="1">
      <c r="A1527" s="156"/>
      <c r="B1527" s="111" t="s">
        <v>1729</v>
      </c>
      <c r="C1527" s="146"/>
      <c r="D1527" s="188" t="s">
        <v>2023</v>
      </c>
    </row>
    <row r="1528" spans="1:4" ht="12" customHeight="1" thickBot="1">
      <c r="A1528" s="189"/>
      <c r="B1528" s="130" t="s">
        <v>1731</v>
      </c>
      <c r="C1528" s="199"/>
      <c r="D1528" s="200">
        <v>1297.4</v>
      </c>
    </row>
    <row r="1529" spans="1:4" ht="12" customHeight="1">
      <c r="A1529" s="153">
        <v>321</v>
      </c>
      <c r="B1529" s="165" t="s">
        <v>1725</v>
      </c>
      <c r="C1529" s="186" t="s">
        <v>1726</v>
      </c>
      <c r="D1529" s="155" t="s">
        <v>1726</v>
      </c>
    </row>
    <row r="1530" spans="1:4" ht="12" customHeight="1">
      <c r="A1530" s="156"/>
      <c r="B1530" s="111" t="s">
        <v>1727</v>
      </c>
      <c r="C1530" s="146"/>
      <c r="D1530" s="157" t="s">
        <v>2016</v>
      </c>
    </row>
    <row r="1531" spans="1:4" ht="12" customHeight="1">
      <c r="A1531" s="156"/>
      <c r="B1531" s="111" t="s">
        <v>1729</v>
      </c>
      <c r="C1531" s="146"/>
      <c r="D1531" s="188" t="s">
        <v>1743</v>
      </c>
    </row>
    <row r="1532" spans="1:4" ht="12" customHeight="1" thickBot="1">
      <c r="A1532" s="159"/>
      <c r="B1532" s="170" t="s">
        <v>1731</v>
      </c>
      <c r="C1532" s="203"/>
      <c r="D1532" s="196">
        <v>1289.9</v>
      </c>
    </row>
    <row r="1533" spans="1:4" ht="12" customHeight="1">
      <c r="A1533" s="167">
        <v>322</v>
      </c>
      <c r="B1533" s="129" t="s">
        <v>1725</v>
      </c>
      <c r="C1533" s="115" t="s">
        <v>1726</v>
      </c>
      <c r="D1533" s="181" t="s">
        <v>1726</v>
      </c>
    </row>
    <row r="1534" spans="1:4" ht="12" customHeight="1">
      <c r="A1534" s="156"/>
      <c r="B1534" s="111" t="s">
        <v>1727</v>
      </c>
      <c r="C1534" s="146"/>
      <c r="D1534" s="157" t="s">
        <v>2017</v>
      </c>
    </row>
    <row r="1535" spans="1:4" ht="12" customHeight="1">
      <c r="A1535" s="156"/>
      <c r="B1535" s="111" t="s">
        <v>1729</v>
      </c>
      <c r="C1535" s="146"/>
      <c r="D1535" s="188" t="s">
        <v>1744</v>
      </c>
    </row>
    <row r="1536" spans="1:4" ht="12" customHeight="1" thickBot="1">
      <c r="A1536" s="189"/>
      <c r="B1536" s="130" t="s">
        <v>1731</v>
      </c>
      <c r="C1536" s="199"/>
      <c r="D1536" s="200">
        <v>1439.2</v>
      </c>
    </row>
    <row r="1537" spans="1:4" ht="12" customHeight="1">
      <c r="A1537" s="153">
        <v>323</v>
      </c>
      <c r="B1537" s="165" t="s">
        <v>1725</v>
      </c>
      <c r="C1537" s="186" t="s">
        <v>1726</v>
      </c>
      <c r="D1537" s="155" t="s">
        <v>1726</v>
      </c>
    </row>
    <row r="1538" spans="1:4" ht="12" customHeight="1">
      <c r="A1538" s="156"/>
      <c r="B1538" s="111" t="s">
        <v>1727</v>
      </c>
      <c r="C1538" s="146"/>
      <c r="D1538" s="157" t="s">
        <v>2018</v>
      </c>
    </row>
    <row r="1539" spans="1:4" ht="12" customHeight="1">
      <c r="A1539" s="156"/>
      <c r="B1539" s="111" t="s">
        <v>1729</v>
      </c>
      <c r="C1539" s="146"/>
      <c r="D1539" s="188" t="s">
        <v>1745</v>
      </c>
    </row>
    <row r="1540" spans="1:4" ht="12" customHeight="1" thickBot="1">
      <c r="A1540" s="159"/>
      <c r="B1540" s="170" t="s">
        <v>1731</v>
      </c>
      <c r="C1540" s="203"/>
      <c r="D1540" s="196">
        <v>795.9</v>
      </c>
    </row>
    <row r="1541" spans="1:4" ht="12" customHeight="1">
      <c r="A1541" s="167">
        <v>324</v>
      </c>
      <c r="B1541" s="129" t="s">
        <v>1725</v>
      </c>
      <c r="C1541" s="115" t="s">
        <v>1726</v>
      </c>
      <c r="D1541" s="181" t="s">
        <v>1726</v>
      </c>
    </row>
    <row r="1542" spans="1:4" ht="12" customHeight="1">
      <c r="A1542" s="156"/>
      <c r="B1542" s="111" t="s">
        <v>1727</v>
      </c>
      <c r="C1542" s="146"/>
      <c r="D1542" s="157" t="s">
        <v>2016</v>
      </c>
    </row>
    <row r="1543" spans="1:4" ht="12" customHeight="1">
      <c r="A1543" s="156"/>
      <c r="B1543" s="111" t="s">
        <v>1729</v>
      </c>
      <c r="C1543" s="146"/>
      <c r="D1543" s="188" t="s">
        <v>1746</v>
      </c>
    </row>
    <row r="1544" spans="1:4" ht="12" customHeight="1" thickBot="1">
      <c r="A1544" s="189"/>
      <c r="B1544" s="130" t="s">
        <v>1731</v>
      </c>
      <c r="C1544" s="199"/>
      <c r="D1544" s="200">
        <v>639.4</v>
      </c>
    </row>
    <row r="1545" spans="1:4" ht="12" customHeight="1">
      <c r="A1545" s="153">
        <v>325</v>
      </c>
      <c r="B1545" s="165" t="s">
        <v>1725</v>
      </c>
      <c r="C1545" s="186" t="s">
        <v>1726</v>
      </c>
      <c r="D1545" s="155" t="s">
        <v>1726</v>
      </c>
    </row>
    <row r="1546" spans="1:4" ht="12" customHeight="1">
      <c r="A1546" s="156"/>
      <c r="B1546" s="111" t="s">
        <v>1727</v>
      </c>
      <c r="C1546" s="146"/>
      <c r="D1546" s="157" t="s">
        <v>2017</v>
      </c>
    </row>
    <row r="1547" spans="1:4" ht="12" customHeight="1">
      <c r="A1547" s="156"/>
      <c r="B1547" s="111" t="s">
        <v>1729</v>
      </c>
      <c r="C1547" s="146"/>
      <c r="D1547" s="188" t="s">
        <v>2015</v>
      </c>
    </row>
    <row r="1548" spans="1:4" ht="12" customHeight="1" thickBot="1">
      <c r="A1548" s="159"/>
      <c r="B1548" s="170" t="s">
        <v>1731</v>
      </c>
      <c r="C1548" s="203"/>
      <c r="D1548" s="196">
        <v>397.5</v>
      </c>
    </row>
    <row r="1549" spans="1:4" ht="12" customHeight="1">
      <c r="A1549" s="167">
        <v>326</v>
      </c>
      <c r="B1549" s="129" t="s">
        <v>1725</v>
      </c>
      <c r="C1549" s="115" t="s">
        <v>1726</v>
      </c>
      <c r="D1549" s="181" t="s">
        <v>1726</v>
      </c>
    </row>
    <row r="1550" spans="1:4" ht="12" customHeight="1">
      <c r="A1550" s="156"/>
      <c r="B1550" s="111" t="s">
        <v>1727</v>
      </c>
      <c r="C1550" s="146"/>
      <c r="D1550" s="157" t="s">
        <v>2017</v>
      </c>
    </row>
    <row r="1551" spans="1:4" ht="12" customHeight="1">
      <c r="A1551" s="156"/>
      <c r="B1551" s="111" t="s">
        <v>1729</v>
      </c>
      <c r="C1551" s="146"/>
      <c r="D1551" s="188" t="s">
        <v>1772</v>
      </c>
    </row>
    <row r="1552" spans="1:4" ht="12" customHeight="1" thickBot="1">
      <c r="A1552" s="189"/>
      <c r="B1552" s="130" t="s">
        <v>1731</v>
      </c>
      <c r="C1552" s="146"/>
      <c r="D1552" s="188">
        <v>576.7</v>
      </c>
    </row>
    <row r="1553" spans="1:4" ht="12" customHeight="1">
      <c r="A1553" s="153">
        <v>327</v>
      </c>
      <c r="B1553" s="218" t="s">
        <v>1725</v>
      </c>
      <c r="C1553" s="163" t="s">
        <v>1726</v>
      </c>
      <c r="D1553" s="183" t="s">
        <v>1726</v>
      </c>
    </row>
    <row r="1554" spans="1:4" ht="12" customHeight="1">
      <c r="A1554" s="156"/>
      <c r="B1554" s="219" t="s">
        <v>1727</v>
      </c>
      <c r="C1554" s="142"/>
      <c r="D1554" s="157" t="s">
        <v>2017</v>
      </c>
    </row>
    <row r="1555" spans="1:4" ht="12" customHeight="1">
      <c r="A1555" s="156"/>
      <c r="B1555" s="219" t="s">
        <v>1729</v>
      </c>
      <c r="C1555" s="142"/>
      <c r="D1555" s="188" t="s">
        <v>1747</v>
      </c>
    </row>
    <row r="1556" spans="1:4" ht="12" customHeight="1" thickBot="1">
      <c r="A1556" s="159"/>
      <c r="B1556" s="220" t="s">
        <v>1731</v>
      </c>
      <c r="C1556" s="142"/>
      <c r="D1556" s="188">
        <v>650</v>
      </c>
    </row>
    <row r="1557" spans="1:4" ht="13.5" customHeight="1">
      <c r="A1557" s="167">
        <v>328</v>
      </c>
      <c r="B1557" s="129" t="s">
        <v>1725</v>
      </c>
      <c r="C1557" s="110" t="s">
        <v>1726</v>
      </c>
      <c r="D1557" s="183" t="s">
        <v>1726</v>
      </c>
    </row>
    <row r="1558" spans="1:4" ht="13.5" customHeight="1">
      <c r="A1558" s="156"/>
      <c r="B1558" s="111" t="s">
        <v>1727</v>
      </c>
      <c r="C1558" s="146"/>
      <c r="D1558" s="157" t="s">
        <v>2017</v>
      </c>
    </row>
    <row r="1559" spans="1:4" ht="13.5" customHeight="1">
      <c r="A1559" s="156"/>
      <c r="B1559" s="111" t="s">
        <v>1729</v>
      </c>
      <c r="C1559" s="146"/>
      <c r="D1559" s="188" t="s">
        <v>1766</v>
      </c>
    </row>
    <row r="1560" spans="1:4" ht="13.5" customHeight="1" thickBot="1">
      <c r="A1560" s="189"/>
      <c r="B1560" s="130" t="s">
        <v>1731</v>
      </c>
      <c r="C1560" s="199"/>
      <c r="D1560" s="200">
        <v>586.1</v>
      </c>
    </row>
    <row r="1561" spans="1:4" ht="13.5" customHeight="1">
      <c r="A1561" s="153">
        <v>329</v>
      </c>
      <c r="B1561" s="165" t="s">
        <v>1725</v>
      </c>
      <c r="C1561" s="186" t="s">
        <v>1726</v>
      </c>
      <c r="D1561" s="155" t="s">
        <v>1726</v>
      </c>
    </row>
    <row r="1562" spans="1:4" ht="13.5" customHeight="1">
      <c r="A1562" s="206"/>
      <c r="B1562" s="207" t="s">
        <v>1727</v>
      </c>
      <c r="C1562" s="208"/>
      <c r="D1562" s="221" t="s">
        <v>2017</v>
      </c>
    </row>
    <row r="1563" spans="1:4" ht="13.5" customHeight="1">
      <c r="A1563" s="167"/>
      <c r="B1563" s="129" t="s">
        <v>1729</v>
      </c>
      <c r="C1563" s="201"/>
      <c r="D1563" s="202" t="s">
        <v>2024</v>
      </c>
    </row>
    <row r="1564" spans="1:4" ht="13.5" customHeight="1" thickBot="1">
      <c r="A1564" s="189"/>
      <c r="B1564" s="130" t="s">
        <v>1731</v>
      </c>
      <c r="C1564" s="199"/>
      <c r="D1564" s="200">
        <v>870.7</v>
      </c>
    </row>
    <row r="1565" spans="1:4" ht="12" customHeight="1">
      <c r="A1565" s="153">
        <v>330</v>
      </c>
      <c r="B1565" s="165" t="s">
        <v>1725</v>
      </c>
      <c r="C1565" s="186" t="s">
        <v>1726</v>
      </c>
      <c r="D1565" s="155" t="s">
        <v>1726</v>
      </c>
    </row>
    <row r="1566" spans="1:4" ht="12" customHeight="1">
      <c r="A1566" s="156"/>
      <c r="B1566" s="111" t="s">
        <v>1727</v>
      </c>
      <c r="C1566" s="146"/>
      <c r="D1566" s="157" t="s">
        <v>2017</v>
      </c>
    </row>
    <row r="1567" spans="1:4" ht="12" customHeight="1">
      <c r="A1567" s="156"/>
      <c r="B1567" s="111" t="s">
        <v>1729</v>
      </c>
      <c r="C1567" s="146"/>
      <c r="D1567" s="188" t="s">
        <v>1760</v>
      </c>
    </row>
    <row r="1568" spans="1:4" ht="12" customHeight="1" thickBot="1">
      <c r="A1568" s="159"/>
      <c r="B1568" s="170" t="s">
        <v>1731</v>
      </c>
      <c r="C1568" s="203"/>
      <c r="D1568" s="196">
        <v>880.3</v>
      </c>
    </row>
    <row r="1569" spans="1:4" ht="12" customHeight="1">
      <c r="A1569" s="167">
        <v>331</v>
      </c>
      <c r="B1569" s="129" t="s">
        <v>1725</v>
      </c>
      <c r="C1569" s="115" t="s">
        <v>1726</v>
      </c>
      <c r="D1569" s="181" t="s">
        <v>1726</v>
      </c>
    </row>
    <row r="1570" spans="1:4" ht="12" customHeight="1">
      <c r="A1570" s="156"/>
      <c r="B1570" s="111" t="s">
        <v>1727</v>
      </c>
      <c r="C1570" s="146"/>
      <c r="D1570" s="157" t="s">
        <v>2018</v>
      </c>
    </row>
    <row r="1571" spans="1:4" ht="12" customHeight="1">
      <c r="A1571" s="156"/>
      <c r="B1571" s="111" t="s">
        <v>1729</v>
      </c>
      <c r="C1571" s="146"/>
      <c r="D1571" s="188" t="s">
        <v>1761</v>
      </c>
    </row>
    <row r="1572" spans="1:4" ht="12" customHeight="1" thickBot="1">
      <c r="A1572" s="189"/>
      <c r="B1572" s="130" t="s">
        <v>1731</v>
      </c>
      <c r="C1572" s="199"/>
      <c r="D1572" s="200">
        <v>571.6</v>
      </c>
    </row>
    <row r="1573" spans="1:4" ht="12" customHeight="1">
      <c r="A1573" s="153">
        <v>332</v>
      </c>
      <c r="B1573" s="165" t="s">
        <v>1725</v>
      </c>
      <c r="C1573" s="186" t="s">
        <v>1726</v>
      </c>
      <c r="D1573" s="155" t="s">
        <v>1726</v>
      </c>
    </row>
    <row r="1574" spans="1:4" ht="12" customHeight="1">
      <c r="A1574" s="156"/>
      <c r="B1574" s="111" t="s">
        <v>1727</v>
      </c>
      <c r="C1574" s="146"/>
      <c r="D1574" s="157" t="s">
        <v>2016</v>
      </c>
    </row>
    <row r="1575" spans="1:4" ht="12" customHeight="1">
      <c r="A1575" s="156"/>
      <c r="B1575" s="111" t="s">
        <v>1729</v>
      </c>
      <c r="C1575" s="146"/>
      <c r="D1575" s="190" t="s">
        <v>1767</v>
      </c>
    </row>
    <row r="1576" spans="1:4" ht="12" customHeight="1" thickBot="1">
      <c r="A1576" s="159"/>
      <c r="B1576" s="170" t="s">
        <v>1731</v>
      </c>
      <c r="C1576" s="203"/>
      <c r="D1576" s="217">
        <v>852.8</v>
      </c>
    </row>
    <row r="1577" spans="1:4" ht="12" customHeight="1">
      <c r="A1577" s="175">
        <v>333</v>
      </c>
      <c r="B1577" s="129" t="s">
        <v>1725</v>
      </c>
      <c r="C1577" s="115" t="s">
        <v>1726</v>
      </c>
      <c r="D1577" s="181" t="s">
        <v>1726</v>
      </c>
    </row>
    <row r="1578" spans="1:4" ht="12" customHeight="1" thickBot="1">
      <c r="A1578" s="189"/>
      <c r="B1578" s="111" t="s">
        <v>1727</v>
      </c>
      <c r="C1578" s="143"/>
      <c r="D1578" s="190" t="s">
        <v>2017</v>
      </c>
    </row>
    <row r="1579" spans="1:4" ht="12" customHeight="1" thickBot="1">
      <c r="A1579" s="189"/>
      <c r="B1579" s="111" t="s">
        <v>1729</v>
      </c>
      <c r="C1579" s="143"/>
      <c r="D1579" s="190" t="s">
        <v>1768</v>
      </c>
    </row>
    <row r="1580" spans="1:4" ht="12" customHeight="1" thickBot="1">
      <c r="A1580" s="189"/>
      <c r="B1580" s="130" t="s">
        <v>1731</v>
      </c>
      <c r="C1580" s="197"/>
      <c r="D1580" s="198">
        <v>854.5</v>
      </c>
    </row>
    <row r="1581" spans="1:4" ht="12" customHeight="1">
      <c r="A1581" s="153">
        <v>334</v>
      </c>
      <c r="B1581" s="165" t="s">
        <v>1725</v>
      </c>
      <c r="C1581" s="186" t="s">
        <v>1726</v>
      </c>
      <c r="D1581" s="155" t="s">
        <v>1726</v>
      </c>
    </row>
    <row r="1582" spans="1:4" ht="12" customHeight="1">
      <c r="A1582" s="167"/>
      <c r="B1582" s="111" t="s">
        <v>1727</v>
      </c>
      <c r="C1582" s="145"/>
      <c r="D1582" s="190" t="s">
        <v>2025</v>
      </c>
    </row>
    <row r="1583" spans="1:4" ht="12" customHeight="1">
      <c r="A1583" s="167"/>
      <c r="B1583" s="111" t="s">
        <v>1729</v>
      </c>
      <c r="C1583" s="145"/>
      <c r="D1583" s="190" t="s">
        <v>2026</v>
      </c>
    </row>
    <row r="1584" spans="1:4" ht="12" customHeight="1" thickBot="1">
      <c r="A1584" s="169"/>
      <c r="B1584" s="170" t="s">
        <v>1731</v>
      </c>
      <c r="C1584" s="222"/>
      <c r="D1584" s="217">
        <v>190.5</v>
      </c>
    </row>
    <row r="1585" spans="1:4" ht="12" customHeight="1">
      <c r="A1585" s="167">
        <v>335</v>
      </c>
      <c r="B1585" s="129" t="s">
        <v>1725</v>
      </c>
      <c r="C1585" s="115" t="s">
        <v>1726</v>
      </c>
      <c r="D1585" s="181" t="s">
        <v>1726</v>
      </c>
    </row>
    <row r="1586" spans="1:4" ht="12" customHeight="1">
      <c r="A1586" s="156"/>
      <c r="B1586" s="111" t="s">
        <v>1727</v>
      </c>
      <c r="C1586" s="9"/>
      <c r="D1586" s="157" t="s">
        <v>2027</v>
      </c>
    </row>
    <row r="1587" spans="1:4" ht="12" customHeight="1">
      <c r="A1587" s="156"/>
      <c r="B1587" s="111" t="s">
        <v>1729</v>
      </c>
      <c r="C1587" s="9"/>
      <c r="D1587" s="157" t="s">
        <v>2028</v>
      </c>
    </row>
    <row r="1588" spans="1:4" ht="12" customHeight="1" thickBot="1">
      <c r="A1588" s="189"/>
      <c r="B1588" s="130" t="s">
        <v>1731</v>
      </c>
      <c r="C1588" s="223"/>
      <c r="D1588" s="224">
        <v>194.6</v>
      </c>
    </row>
    <row r="1589" spans="1:4" ht="12" customHeight="1">
      <c r="A1589" s="153">
        <v>336</v>
      </c>
      <c r="B1589" s="165" t="s">
        <v>1725</v>
      </c>
      <c r="C1589" s="186" t="s">
        <v>1726</v>
      </c>
      <c r="D1589" s="155" t="s">
        <v>1726</v>
      </c>
    </row>
    <row r="1590" spans="1:4" ht="12" customHeight="1">
      <c r="A1590" s="156"/>
      <c r="B1590" s="111" t="s">
        <v>1727</v>
      </c>
      <c r="C1590" s="9"/>
      <c r="D1590" s="157" t="s">
        <v>2027</v>
      </c>
    </row>
    <row r="1591" spans="1:4" ht="12" customHeight="1">
      <c r="A1591" s="156"/>
      <c r="B1591" s="111" t="s">
        <v>1729</v>
      </c>
      <c r="C1591" s="9"/>
      <c r="D1591" s="157" t="s">
        <v>2029</v>
      </c>
    </row>
    <row r="1592" spans="1:4" ht="12" customHeight="1" thickBot="1">
      <c r="A1592" s="159"/>
      <c r="B1592" s="170" t="s">
        <v>1731</v>
      </c>
      <c r="C1592" s="195"/>
      <c r="D1592" s="174">
        <v>106.55</v>
      </c>
    </row>
    <row r="1593" spans="1:4" ht="12" customHeight="1">
      <c r="A1593" s="167">
        <v>337</v>
      </c>
      <c r="B1593" s="129" t="s">
        <v>1725</v>
      </c>
      <c r="C1593" s="115" t="s">
        <v>1726</v>
      </c>
      <c r="D1593" s="181" t="s">
        <v>1726</v>
      </c>
    </row>
    <row r="1594" spans="1:4" ht="12" customHeight="1">
      <c r="A1594" s="156"/>
      <c r="B1594" s="111" t="s">
        <v>1727</v>
      </c>
      <c r="C1594" s="9"/>
      <c r="D1594" s="157" t="s">
        <v>2030</v>
      </c>
    </row>
    <row r="1595" spans="1:4" ht="12" customHeight="1">
      <c r="A1595" s="156"/>
      <c r="B1595" s="111" t="s">
        <v>1729</v>
      </c>
      <c r="C1595" s="9"/>
      <c r="D1595" s="157" t="s">
        <v>2031</v>
      </c>
    </row>
    <row r="1596" spans="1:4" ht="12" customHeight="1" thickBot="1">
      <c r="A1596" s="189"/>
      <c r="B1596" s="130" t="s">
        <v>1731</v>
      </c>
      <c r="C1596" s="223"/>
      <c r="D1596" s="224">
        <v>487.9</v>
      </c>
    </row>
    <row r="1597" spans="1:4" ht="12" customHeight="1">
      <c r="A1597" s="153">
        <v>338</v>
      </c>
      <c r="B1597" s="165" t="s">
        <v>1725</v>
      </c>
      <c r="C1597" s="186" t="s">
        <v>1726</v>
      </c>
      <c r="D1597" s="155" t="s">
        <v>1726</v>
      </c>
    </row>
    <row r="1598" spans="1:4" ht="12" customHeight="1">
      <c r="A1598" s="156"/>
      <c r="B1598" s="111" t="s">
        <v>1727</v>
      </c>
      <c r="C1598" s="9"/>
      <c r="D1598" s="157" t="s">
        <v>2030</v>
      </c>
    </row>
    <row r="1599" spans="1:4" ht="12" customHeight="1">
      <c r="A1599" s="206"/>
      <c r="B1599" s="207" t="s">
        <v>1729</v>
      </c>
      <c r="C1599" s="244"/>
      <c r="D1599" s="221" t="s">
        <v>2032</v>
      </c>
    </row>
    <row r="1600" spans="1:4" ht="12" customHeight="1" thickBot="1">
      <c r="A1600" s="175"/>
      <c r="B1600" s="176" t="s">
        <v>1731</v>
      </c>
      <c r="C1600" s="225"/>
      <c r="D1600" s="226">
        <v>627.1</v>
      </c>
    </row>
    <row r="1601" spans="1:4" ht="12" customHeight="1">
      <c r="A1601" s="153">
        <v>339</v>
      </c>
      <c r="B1601" s="165" t="s">
        <v>1725</v>
      </c>
      <c r="C1601" s="186" t="s">
        <v>1726</v>
      </c>
      <c r="D1601" s="155" t="s">
        <v>1726</v>
      </c>
    </row>
    <row r="1602" spans="1:4" ht="12" customHeight="1">
      <c r="A1602" s="156"/>
      <c r="B1602" s="111" t="s">
        <v>1727</v>
      </c>
      <c r="C1602" s="9"/>
      <c r="D1602" s="157" t="s">
        <v>2030</v>
      </c>
    </row>
    <row r="1603" spans="1:4" ht="12" customHeight="1">
      <c r="A1603" s="156"/>
      <c r="B1603" s="111" t="s">
        <v>1729</v>
      </c>
      <c r="C1603" s="9"/>
      <c r="D1603" s="157" t="s">
        <v>2033</v>
      </c>
    </row>
    <row r="1604" spans="1:4" ht="12" customHeight="1" thickBot="1">
      <c r="A1604" s="159"/>
      <c r="B1604" s="170" t="s">
        <v>1731</v>
      </c>
      <c r="C1604" s="195"/>
      <c r="D1604" s="174">
        <v>135.8</v>
      </c>
    </row>
    <row r="1605" spans="1:4" ht="12" customHeight="1">
      <c r="A1605" s="167">
        <v>340</v>
      </c>
      <c r="B1605" s="129" t="s">
        <v>1725</v>
      </c>
      <c r="C1605" s="115" t="s">
        <v>1726</v>
      </c>
      <c r="D1605" s="181" t="s">
        <v>1726</v>
      </c>
    </row>
    <row r="1606" spans="1:4" ht="12" customHeight="1">
      <c r="A1606" s="156"/>
      <c r="B1606" s="111" t="s">
        <v>1727</v>
      </c>
      <c r="C1606" s="9"/>
      <c r="D1606" s="157" t="s">
        <v>2027</v>
      </c>
    </row>
    <row r="1607" spans="1:4" ht="12" customHeight="1">
      <c r="A1607" s="156"/>
      <c r="B1607" s="111" t="s">
        <v>1729</v>
      </c>
      <c r="C1607" s="9"/>
      <c r="D1607" s="157" t="s">
        <v>2034</v>
      </c>
    </row>
    <row r="1608" spans="1:4" ht="12" customHeight="1" thickBot="1">
      <c r="A1608" s="189"/>
      <c r="B1608" s="130" t="s">
        <v>1731</v>
      </c>
      <c r="C1608" s="223"/>
      <c r="D1608" s="224">
        <v>121.3</v>
      </c>
    </row>
    <row r="1609" spans="1:4" ht="12" customHeight="1">
      <c r="A1609" s="153">
        <v>341</v>
      </c>
      <c r="B1609" s="165" t="s">
        <v>1725</v>
      </c>
      <c r="C1609" s="186" t="s">
        <v>1726</v>
      </c>
      <c r="D1609" s="155" t="s">
        <v>1726</v>
      </c>
    </row>
    <row r="1610" spans="1:4" ht="12" customHeight="1">
      <c r="A1610" s="156"/>
      <c r="B1610" s="111" t="s">
        <v>1727</v>
      </c>
      <c r="C1610" s="9"/>
      <c r="D1610" s="157" t="s">
        <v>2027</v>
      </c>
    </row>
    <row r="1611" spans="1:4" ht="12" customHeight="1">
      <c r="A1611" s="156"/>
      <c r="B1611" s="111" t="s">
        <v>1729</v>
      </c>
      <c r="C1611" s="9"/>
      <c r="D1611" s="157" t="s">
        <v>2035</v>
      </c>
    </row>
    <row r="1612" spans="1:4" ht="12" customHeight="1" thickBot="1">
      <c r="A1612" s="159"/>
      <c r="B1612" s="170" t="s">
        <v>1731</v>
      </c>
      <c r="C1612" s="195"/>
      <c r="D1612" s="174">
        <v>363.1</v>
      </c>
    </row>
    <row r="1613" spans="1:4" ht="12" customHeight="1">
      <c r="A1613" s="167">
        <v>342</v>
      </c>
      <c r="B1613" s="129" t="s">
        <v>1725</v>
      </c>
      <c r="C1613" s="115" t="s">
        <v>1726</v>
      </c>
      <c r="D1613" s="181" t="s">
        <v>1726</v>
      </c>
    </row>
    <row r="1614" spans="1:4" ht="12" customHeight="1">
      <c r="A1614" s="156"/>
      <c r="B1614" s="111" t="s">
        <v>1727</v>
      </c>
      <c r="C1614" s="9"/>
      <c r="D1614" s="157" t="s">
        <v>2027</v>
      </c>
    </row>
    <row r="1615" spans="1:4" ht="12" customHeight="1">
      <c r="A1615" s="156"/>
      <c r="B1615" s="111" t="s">
        <v>1729</v>
      </c>
      <c r="C1615" s="9"/>
      <c r="D1615" s="157" t="s">
        <v>2036</v>
      </c>
    </row>
    <row r="1616" spans="1:4" ht="12" customHeight="1" thickBot="1">
      <c r="A1616" s="189"/>
      <c r="B1616" s="130" t="s">
        <v>1731</v>
      </c>
      <c r="C1616" s="223"/>
      <c r="D1616" s="224">
        <v>372.6</v>
      </c>
    </row>
    <row r="1617" spans="1:4" ht="12" customHeight="1">
      <c r="A1617" s="153">
        <v>343</v>
      </c>
      <c r="B1617" s="165" t="s">
        <v>1725</v>
      </c>
      <c r="C1617" s="186" t="s">
        <v>1726</v>
      </c>
      <c r="D1617" s="155" t="s">
        <v>1726</v>
      </c>
    </row>
    <row r="1618" spans="1:4" ht="12" customHeight="1">
      <c r="A1618" s="156"/>
      <c r="B1618" s="111" t="s">
        <v>1727</v>
      </c>
      <c r="C1618" s="9"/>
      <c r="D1618" s="157" t="s">
        <v>2027</v>
      </c>
    </row>
    <row r="1619" spans="1:4" ht="12" customHeight="1">
      <c r="A1619" s="156"/>
      <c r="B1619" s="111" t="s">
        <v>1729</v>
      </c>
      <c r="C1619" s="9"/>
      <c r="D1619" s="157" t="s">
        <v>2037</v>
      </c>
    </row>
    <row r="1620" spans="1:4" ht="12" customHeight="1" thickBot="1">
      <c r="A1620" s="159"/>
      <c r="B1620" s="170" t="s">
        <v>1731</v>
      </c>
      <c r="C1620" s="195"/>
      <c r="D1620" s="174">
        <v>382.9</v>
      </c>
    </row>
    <row r="1621" spans="1:4" ht="12" customHeight="1">
      <c r="A1621" s="167">
        <v>344</v>
      </c>
      <c r="B1621" s="129" t="s">
        <v>1725</v>
      </c>
      <c r="C1621" s="115" t="s">
        <v>1726</v>
      </c>
      <c r="D1621" s="181" t="s">
        <v>1726</v>
      </c>
    </row>
    <row r="1622" spans="1:4" ht="12" customHeight="1">
      <c r="A1622" s="156"/>
      <c r="B1622" s="111" t="s">
        <v>1727</v>
      </c>
      <c r="C1622" s="9"/>
      <c r="D1622" s="157" t="s">
        <v>2027</v>
      </c>
    </row>
    <row r="1623" spans="1:4" ht="12" customHeight="1">
      <c r="A1623" s="156"/>
      <c r="B1623" s="111" t="s">
        <v>1729</v>
      </c>
      <c r="C1623" s="9"/>
      <c r="D1623" s="157" t="s">
        <v>2038</v>
      </c>
    </row>
    <row r="1624" spans="1:4" ht="12" customHeight="1" thickBot="1">
      <c r="A1624" s="189"/>
      <c r="B1624" s="130" t="s">
        <v>1731</v>
      </c>
      <c r="C1624" s="223"/>
      <c r="D1624" s="224">
        <v>370.9</v>
      </c>
    </row>
    <row r="1625" spans="1:4" ht="12.75" customHeight="1">
      <c r="A1625" s="153">
        <v>345</v>
      </c>
      <c r="B1625" s="165" t="s">
        <v>1725</v>
      </c>
      <c r="C1625" s="186" t="s">
        <v>1726</v>
      </c>
      <c r="D1625" s="155" t="s">
        <v>1726</v>
      </c>
    </row>
    <row r="1626" spans="1:4" ht="12.75" customHeight="1">
      <c r="A1626" s="156"/>
      <c r="B1626" s="111" t="s">
        <v>1727</v>
      </c>
      <c r="C1626" s="9"/>
      <c r="D1626" s="157" t="s">
        <v>2027</v>
      </c>
    </row>
    <row r="1627" spans="1:4" ht="12.75" customHeight="1">
      <c r="A1627" s="156"/>
      <c r="B1627" s="111" t="s">
        <v>1729</v>
      </c>
      <c r="C1627" s="9"/>
      <c r="D1627" s="157" t="s">
        <v>2039</v>
      </c>
    </row>
    <row r="1628" spans="1:4" ht="12.75" customHeight="1" thickBot="1">
      <c r="A1628" s="159"/>
      <c r="B1628" s="170" t="s">
        <v>1731</v>
      </c>
      <c r="C1628" s="195"/>
      <c r="D1628" s="174">
        <v>370.1</v>
      </c>
    </row>
    <row r="1629" spans="1:4" ht="12" customHeight="1">
      <c r="A1629" s="167">
        <v>346</v>
      </c>
      <c r="B1629" s="129" t="s">
        <v>1725</v>
      </c>
      <c r="C1629" s="115" t="s">
        <v>1726</v>
      </c>
      <c r="D1629" s="181" t="s">
        <v>1726</v>
      </c>
    </row>
    <row r="1630" spans="1:4" ht="12" customHeight="1">
      <c r="A1630" s="156"/>
      <c r="B1630" s="111" t="s">
        <v>1727</v>
      </c>
      <c r="C1630" s="9"/>
      <c r="D1630" s="157" t="s">
        <v>2027</v>
      </c>
    </row>
    <row r="1631" spans="1:4" ht="12" customHeight="1">
      <c r="A1631" s="156"/>
      <c r="B1631" s="111" t="s">
        <v>1729</v>
      </c>
      <c r="C1631" s="9"/>
      <c r="D1631" s="157" t="s">
        <v>2040</v>
      </c>
    </row>
    <row r="1632" spans="1:4" ht="12" customHeight="1" thickBot="1">
      <c r="A1632" s="189"/>
      <c r="B1632" s="130" t="s">
        <v>1731</v>
      </c>
      <c r="C1632" s="223"/>
      <c r="D1632" s="224">
        <v>552.6</v>
      </c>
    </row>
    <row r="1633" spans="1:4" ht="12" customHeight="1">
      <c r="A1633" s="153">
        <v>347</v>
      </c>
      <c r="B1633" s="165" t="s">
        <v>1725</v>
      </c>
      <c r="C1633" s="186" t="s">
        <v>1726</v>
      </c>
      <c r="D1633" s="155" t="s">
        <v>1726</v>
      </c>
    </row>
    <row r="1634" spans="1:4" ht="12" customHeight="1">
      <c r="A1634" s="156"/>
      <c r="B1634" s="111" t="s">
        <v>1727</v>
      </c>
      <c r="C1634" s="9"/>
      <c r="D1634" s="157" t="s">
        <v>2027</v>
      </c>
    </row>
    <row r="1635" spans="1:4" ht="12" customHeight="1">
      <c r="A1635" s="156"/>
      <c r="B1635" s="111" t="s">
        <v>1729</v>
      </c>
      <c r="C1635" s="9"/>
      <c r="D1635" s="157" t="s">
        <v>2041</v>
      </c>
    </row>
    <row r="1636" spans="1:4" ht="12" customHeight="1" thickBot="1">
      <c r="A1636" s="159"/>
      <c r="B1636" s="170" t="s">
        <v>1731</v>
      </c>
      <c r="C1636" s="195"/>
      <c r="D1636" s="174">
        <v>827.3</v>
      </c>
    </row>
    <row r="1637" spans="1:4" ht="12" customHeight="1">
      <c r="A1637" s="167">
        <v>348</v>
      </c>
      <c r="B1637" s="129" t="s">
        <v>1725</v>
      </c>
      <c r="C1637" s="115" t="s">
        <v>1726</v>
      </c>
      <c r="D1637" s="181" t="s">
        <v>1726</v>
      </c>
    </row>
    <row r="1638" spans="1:4" ht="12" customHeight="1">
      <c r="A1638" s="156"/>
      <c r="B1638" s="111" t="s">
        <v>1727</v>
      </c>
      <c r="C1638" s="9"/>
      <c r="D1638" s="157" t="s">
        <v>2027</v>
      </c>
    </row>
    <row r="1639" spans="1:4" ht="12" customHeight="1">
      <c r="A1639" s="156"/>
      <c r="B1639" s="111" t="s">
        <v>1729</v>
      </c>
      <c r="C1639" s="9"/>
      <c r="D1639" s="157" t="s">
        <v>2042</v>
      </c>
    </row>
    <row r="1640" spans="1:4" ht="12" customHeight="1" thickBot="1">
      <c r="A1640" s="189"/>
      <c r="B1640" s="130" t="s">
        <v>1731</v>
      </c>
      <c r="C1640" s="223"/>
      <c r="D1640" s="224">
        <v>1912.7</v>
      </c>
    </row>
    <row r="1641" spans="1:4" ht="12" customHeight="1">
      <c r="A1641" s="153">
        <v>349</v>
      </c>
      <c r="B1641" s="165" t="s">
        <v>1725</v>
      </c>
      <c r="C1641" s="186" t="s">
        <v>1726</v>
      </c>
      <c r="D1641" s="155" t="s">
        <v>1726</v>
      </c>
    </row>
    <row r="1642" spans="1:4" ht="12" customHeight="1">
      <c r="A1642" s="156"/>
      <c r="B1642" s="111" t="s">
        <v>1727</v>
      </c>
      <c r="C1642" s="9"/>
      <c r="D1642" s="157" t="s">
        <v>2027</v>
      </c>
    </row>
    <row r="1643" spans="1:4" ht="12" customHeight="1">
      <c r="A1643" s="156"/>
      <c r="B1643" s="111" t="s">
        <v>1729</v>
      </c>
      <c r="C1643" s="9"/>
      <c r="D1643" s="157" t="s">
        <v>2043</v>
      </c>
    </row>
    <row r="1644" spans="1:4" ht="12" customHeight="1" thickBot="1">
      <c r="A1644" s="159"/>
      <c r="B1644" s="170" t="s">
        <v>1731</v>
      </c>
      <c r="C1644" s="195"/>
      <c r="D1644" s="174">
        <v>1885.8</v>
      </c>
    </row>
    <row r="1645" spans="1:4" ht="12" customHeight="1">
      <c r="A1645" s="167">
        <v>350</v>
      </c>
      <c r="B1645" s="129" t="s">
        <v>1725</v>
      </c>
      <c r="C1645" s="115" t="s">
        <v>1726</v>
      </c>
      <c r="D1645" s="181" t="s">
        <v>1726</v>
      </c>
    </row>
    <row r="1646" spans="1:4" ht="12" customHeight="1">
      <c r="A1646" s="156"/>
      <c r="B1646" s="111" t="s">
        <v>1727</v>
      </c>
      <c r="C1646" s="9"/>
      <c r="D1646" s="157" t="s">
        <v>2027</v>
      </c>
    </row>
    <row r="1647" spans="1:4" ht="12" customHeight="1">
      <c r="A1647" s="156"/>
      <c r="B1647" s="111" t="s">
        <v>1729</v>
      </c>
      <c r="C1647" s="9"/>
      <c r="D1647" s="157" t="s">
        <v>2044</v>
      </c>
    </row>
    <row r="1648" spans="1:4" ht="12" customHeight="1" thickBot="1">
      <c r="A1648" s="189"/>
      <c r="B1648" s="130" t="s">
        <v>1731</v>
      </c>
      <c r="C1648" s="223"/>
      <c r="D1648" s="224">
        <v>1320.1</v>
      </c>
    </row>
    <row r="1649" spans="1:4" ht="12" customHeight="1">
      <c r="A1649" s="153">
        <v>351</v>
      </c>
      <c r="B1649" s="165" t="s">
        <v>1725</v>
      </c>
      <c r="C1649" s="186" t="s">
        <v>1726</v>
      </c>
      <c r="D1649" s="155" t="s">
        <v>1726</v>
      </c>
    </row>
    <row r="1650" spans="1:4" ht="12" customHeight="1">
      <c r="A1650" s="156"/>
      <c r="B1650" s="111" t="s">
        <v>1727</v>
      </c>
      <c r="C1650" s="9"/>
      <c r="D1650" s="157" t="s">
        <v>2027</v>
      </c>
    </row>
    <row r="1651" spans="1:4" ht="12" customHeight="1">
      <c r="A1651" s="156"/>
      <c r="B1651" s="111" t="s">
        <v>1729</v>
      </c>
      <c r="C1651" s="9"/>
      <c r="D1651" s="157" t="s">
        <v>2045</v>
      </c>
    </row>
    <row r="1652" spans="1:4" ht="12" customHeight="1" thickBot="1">
      <c r="A1652" s="159"/>
      <c r="B1652" s="170" t="s">
        <v>1731</v>
      </c>
      <c r="C1652" s="195"/>
      <c r="D1652" s="174">
        <v>75.8</v>
      </c>
    </row>
    <row r="1653" spans="1:4" ht="12" customHeight="1">
      <c r="A1653" s="167">
        <v>352</v>
      </c>
      <c r="B1653" s="129" t="s">
        <v>1725</v>
      </c>
      <c r="C1653" s="115" t="s">
        <v>1726</v>
      </c>
      <c r="D1653" s="181" t="s">
        <v>1726</v>
      </c>
    </row>
    <row r="1654" spans="1:4" ht="12" customHeight="1">
      <c r="A1654" s="156"/>
      <c r="B1654" s="111" t="s">
        <v>1727</v>
      </c>
      <c r="C1654" s="9"/>
      <c r="D1654" s="157" t="s">
        <v>2027</v>
      </c>
    </row>
    <row r="1655" spans="1:4" ht="12" customHeight="1">
      <c r="A1655" s="156"/>
      <c r="B1655" s="111" t="s">
        <v>1729</v>
      </c>
      <c r="C1655" s="9"/>
      <c r="D1655" s="157" t="s">
        <v>2046</v>
      </c>
    </row>
    <row r="1656" spans="1:4" ht="12" customHeight="1" thickBot="1">
      <c r="A1656" s="189"/>
      <c r="B1656" s="130" t="s">
        <v>1731</v>
      </c>
      <c r="C1656" s="223"/>
      <c r="D1656" s="224">
        <v>1599.3</v>
      </c>
    </row>
    <row r="1657" spans="1:4" ht="12" customHeight="1">
      <c r="A1657" s="153">
        <v>353</v>
      </c>
      <c r="B1657" s="165" t="s">
        <v>1725</v>
      </c>
      <c r="C1657" s="186" t="s">
        <v>1726</v>
      </c>
      <c r="D1657" s="155" t="s">
        <v>1726</v>
      </c>
    </row>
    <row r="1658" spans="1:4" ht="12" customHeight="1">
      <c r="A1658" s="156"/>
      <c r="B1658" s="111" t="s">
        <v>1727</v>
      </c>
      <c r="C1658" s="9"/>
      <c r="D1658" s="157" t="s">
        <v>2027</v>
      </c>
    </row>
    <row r="1659" spans="1:4" ht="12" customHeight="1">
      <c r="A1659" s="156"/>
      <c r="B1659" s="111" t="s">
        <v>1729</v>
      </c>
      <c r="C1659" s="9"/>
      <c r="D1659" s="157" t="s">
        <v>2047</v>
      </c>
    </row>
    <row r="1660" spans="1:4" ht="12" customHeight="1" thickBot="1">
      <c r="A1660" s="159"/>
      <c r="B1660" s="170" t="s">
        <v>1731</v>
      </c>
      <c r="C1660" s="195"/>
      <c r="D1660" s="174">
        <v>1587.81</v>
      </c>
    </row>
    <row r="1661" spans="1:4" ht="12" customHeight="1">
      <c r="A1661" s="167">
        <v>354</v>
      </c>
      <c r="B1661" s="129" t="s">
        <v>1725</v>
      </c>
      <c r="C1661" s="115" t="s">
        <v>1726</v>
      </c>
      <c r="D1661" s="181" t="s">
        <v>1726</v>
      </c>
    </row>
    <row r="1662" spans="1:4" ht="12" customHeight="1">
      <c r="A1662" s="156"/>
      <c r="B1662" s="111" t="s">
        <v>1727</v>
      </c>
      <c r="C1662" s="9"/>
      <c r="D1662" s="157" t="s">
        <v>2027</v>
      </c>
    </row>
    <row r="1663" spans="1:4" ht="12" customHeight="1">
      <c r="A1663" s="156"/>
      <c r="B1663" s="111" t="s">
        <v>1729</v>
      </c>
      <c r="C1663" s="9"/>
      <c r="D1663" s="157" t="s">
        <v>2048</v>
      </c>
    </row>
    <row r="1664" spans="1:4" ht="12" customHeight="1" thickBot="1">
      <c r="A1664" s="189"/>
      <c r="B1664" s="130" t="s">
        <v>1731</v>
      </c>
      <c r="C1664" s="223"/>
      <c r="D1664" s="224">
        <v>3401.3</v>
      </c>
    </row>
    <row r="1665" spans="1:4" ht="12" customHeight="1">
      <c r="A1665" s="212">
        <v>355</v>
      </c>
      <c r="B1665" s="165" t="s">
        <v>1725</v>
      </c>
      <c r="C1665" s="186" t="s">
        <v>1726</v>
      </c>
      <c r="D1665" s="155" t="s">
        <v>1726</v>
      </c>
    </row>
    <row r="1666" spans="1:4" ht="12" customHeight="1">
      <c r="A1666" s="189"/>
      <c r="B1666" s="111" t="s">
        <v>1727</v>
      </c>
      <c r="C1666" s="148"/>
      <c r="D1666" s="190" t="s">
        <v>2049</v>
      </c>
    </row>
    <row r="1667" spans="1:4" ht="12" customHeight="1">
      <c r="A1667" s="189"/>
      <c r="B1667" s="111" t="s">
        <v>1729</v>
      </c>
      <c r="C1667" s="148"/>
      <c r="D1667" s="168" t="s">
        <v>1751</v>
      </c>
    </row>
    <row r="1668" spans="1:4" ht="12" customHeight="1" thickBot="1">
      <c r="A1668" s="159"/>
      <c r="B1668" s="170" t="s">
        <v>1731</v>
      </c>
      <c r="C1668" s="227"/>
      <c r="D1668" s="228">
        <v>384.5</v>
      </c>
    </row>
    <row r="1669" spans="1:4" ht="12" customHeight="1">
      <c r="A1669" s="167">
        <v>356</v>
      </c>
      <c r="B1669" s="129" t="s">
        <v>1725</v>
      </c>
      <c r="C1669" s="115" t="s">
        <v>1726</v>
      </c>
      <c r="D1669" s="181" t="s">
        <v>1726</v>
      </c>
    </row>
    <row r="1670" spans="1:4" ht="12" customHeight="1">
      <c r="A1670" s="167"/>
      <c r="B1670" s="111" t="s">
        <v>1727</v>
      </c>
      <c r="C1670" s="145"/>
      <c r="D1670" s="190" t="s">
        <v>2050</v>
      </c>
    </row>
    <row r="1671" spans="1:4" ht="12" customHeight="1">
      <c r="A1671" s="167"/>
      <c r="B1671" s="111" t="s">
        <v>1729</v>
      </c>
      <c r="C1671" s="145"/>
      <c r="D1671" s="168" t="s">
        <v>2051</v>
      </c>
    </row>
    <row r="1672" spans="1:4" ht="12" customHeight="1" thickBot="1">
      <c r="A1672" s="175"/>
      <c r="B1672" s="130" t="s">
        <v>1731</v>
      </c>
      <c r="C1672" s="229"/>
      <c r="D1672" s="230">
        <v>46</v>
      </c>
    </row>
    <row r="1673" spans="1:4" ht="12" customHeight="1">
      <c r="A1673" s="153">
        <v>357</v>
      </c>
      <c r="B1673" s="165" t="s">
        <v>1725</v>
      </c>
      <c r="C1673" s="186" t="s">
        <v>1726</v>
      </c>
      <c r="D1673" s="155" t="s">
        <v>1726</v>
      </c>
    </row>
    <row r="1674" spans="1:4" ht="12" customHeight="1">
      <c r="A1674" s="156"/>
      <c r="B1674" s="111" t="s">
        <v>1727</v>
      </c>
      <c r="C1674" s="9"/>
      <c r="D1674" s="190" t="s">
        <v>2050</v>
      </c>
    </row>
    <row r="1675" spans="1:4" ht="12" customHeight="1">
      <c r="A1675" s="156"/>
      <c r="B1675" s="111" t="s">
        <v>1729</v>
      </c>
      <c r="C1675" s="9"/>
      <c r="D1675" s="168" t="s">
        <v>2052</v>
      </c>
    </row>
    <row r="1676" spans="1:4" ht="12" customHeight="1" thickBot="1">
      <c r="A1676" s="159"/>
      <c r="B1676" s="170" t="s">
        <v>1731</v>
      </c>
      <c r="C1676" s="195"/>
      <c r="D1676" s="174">
        <v>119.2</v>
      </c>
    </row>
    <row r="1677" spans="1:4" ht="12" customHeight="1">
      <c r="A1677" s="167">
        <v>358</v>
      </c>
      <c r="B1677" s="129" t="s">
        <v>1725</v>
      </c>
      <c r="C1677" s="115" t="s">
        <v>1726</v>
      </c>
      <c r="D1677" s="181" t="s">
        <v>1726</v>
      </c>
    </row>
    <row r="1678" spans="1:4" ht="12" customHeight="1">
      <c r="A1678" s="156"/>
      <c r="B1678" s="111" t="s">
        <v>1727</v>
      </c>
      <c r="C1678" s="9"/>
      <c r="D1678" s="157" t="s">
        <v>2053</v>
      </c>
    </row>
    <row r="1679" spans="1:4" ht="12" customHeight="1">
      <c r="A1679" s="156"/>
      <c r="B1679" s="111" t="s">
        <v>1729</v>
      </c>
      <c r="C1679" s="9"/>
      <c r="D1679" s="157" t="s">
        <v>2054</v>
      </c>
    </row>
    <row r="1680" spans="1:4" ht="12" customHeight="1" thickBot="1">
      <c r="A1680" s="189"/>
      <c r="B1680" s="130" t="s">
        <v>1731</v>
      </c>
      <c r="C1680" s="223"/>
      <c r="D1680" s="224">
        <v>135.3</v>
      </c>
    </row>
    <row r="1681" spans="1:4" ht="12" customHeight="1">
      <c r="A1681" s="153">
        <v>359</v>
      </c>
      <c r="B1681" s="165" t="s">
        <v>1725</v>
      </c>
      <c r="C1681" s="186" t="s">
        <v>1726</v>
      </c>
      <c r="D1681" s="155" t="s">
        <v>1726</v>
      </c>
    </row>
    <row r="1682" spans="1:4" ht="12" customHeight="1">
      <c r="A1682" s="156"/>
      <c r="B1682" s="111" t="s">
        <v>1727</v>
      </c>
      <c r="C1682" s="9"/>
      <c r="D1682" s="157" t="s">
        <v>2053</v>
      </c>
    </row>
    <row r="1683" spans="1:4" ht="12" customHeight="1">
      <c r="A1683" s="156"/>
      <c r="B1683" s="111" t="s">
        <v>1729</v>
      </c>
      <c r="C1683" s="9"/>
      <c r="D1683" s="157" t="s">
        <v>1880</v>
      </c>
    </row>
    <row r="1684" spans="1:4" ht="12" customHeight="1" thickBot="1">
      <c r="A1684" s="159"/>
      <c r="B1684" s="170" t="s">
        <v>1731</v>
      </c>
      <c r="C1684" s="195"/>
      <c r="D1684" s="174">
        <v>136.1</v>
      </c>
    </row>
    <row r="1685" spans="1:4" ht="12" customHeight="1">
      <c r="A1685" s="167">
        <v>360</v>
      </c>
      <c r="B1685" s="129" t="s">
        <v>1725</v>
      </c>
      <c r="C1685" s="115" t="s">
        <v>1726</v>
      </c>
      <c r="D1685" s="181" t="s">
        <v>1726</v>
      </c>
    </row>
    <row r="1686" spans="1:4" ht="12" customHeight="1">
      <c r="A1686" s="156"/>
      <c r="B1686" s="111" t="s">
        <v>1727</v>
      </c>
      <c r="C1686" s="9"/>
      <c r="D1686" s="157" t="s">
        <v>2053</v>
      </c>
    </row>
    <row r="1687" spans="1:4" ht="12" customHeight="1">
      <c r="A1687" s="156"/>
      <c r="B1687" s="111" t="s">
        <v>1729</v>
      </c>
      <c r="C1687" s="9"/>
      <c r="D1687" s="157" t="s">
        <v>2055</v>
      </c>
    </row>
    <row r="1688" spans="1:4" ht="12" customHeight="1" thickBot="1">
      <c r="A1688" s="189"/>
      <c r="B1688" s="130" t="s">
        <v>1731</v>
      </c>
      <c r="C1688" s="223"/>
      <c r="D1688" s="224">
        <v>134.7</v>
      </c>
    </row>
    <row r="1689" spans="1:4" ht="12" customHeight="1">
      <c r="A1689" s="153">
        <v>361</v>
      </c>
      <c r="B1689" s="165" t="s">
        <v>1725</v>
      </c>
      <c r="C1689" s="186" t="s">
        <v>1726</v>
      </c>
      <c r="D1689" s="155" t="s">
        <v>1726</v>
      </c>
    </row>
    <row r="1690" spans="1:4" ht="12" customHeight="1">
      <c r="A1690" s="156"/>
      <c r="B1690" s="111" t="s">
        <v>1727</v>
      </c>
      <c r="C1690" s="9"/>
      <c r="D1690" s="157" t="s">
        <v>2053</v>
      </c>
    </row>
    <row r="1691" spans="1:4" ht="12" customHeight="1">
      <c r="A1691" s="156"/>
      <c r="B1691" s="111" t="s">
        <v>1729</v>
      </c>
      <c r="C1691" s="9"/>
      <c r="D1691" s="157" t="s">
        <v>2056</v>
      </c>
    </row>
    <row r="1692" spans="1:4" ht="12" customHeight="1" thickBot="1">
      <c r="A1692" s="159"/>
      <c r="B1692" s="170" t="s">
        <v>1731</v>
      </c>
      <c r="C1692" s="195"/>
      <c r="D1692" s="174">
        <v>136.1</v>
      </c>
    </row>
    <row r="1693" spans="1:4" ht="13.5" customHeight="1">
      <c r="A1693" s="167">
        <v>362</v>
      </c>
      <c r="B1693" s="129" t="s">
        <v>1725</v>
      </c>
      <c r="C1693" s="115" t="s">
        <v>1726</v>
      </c>
      <c r="D1693" s="181" t="s">
        <v>1726</v>
      </c>
    </row>
    <row r="1694" spans="1:4" ht="13.5" customHeight="1">
      <c r="A1694" s="156"/>
      <c r="B1694" s="111" t="s">
        <v>1727</v>
      </c>
      <c r="C1694" s="9"/>
      <c r="D1694" s="157" t="s">
        <v>2053</v>
      </c>
    </row>
    <row r="1695" spans="1:4" ht="13.5" customHeight="1">
      <c r="A1695" s="156"/>
      <c r="B1695" s="111" t="s">
        <v>1729</v>
      </c>
      <c r="C1695" s="9"/>
      <c r="D1695" s="157" t="s">
        <v>2057</v>
      </c>
    </row>
    <row r="1696" spans="1:4" ht="13.5" customHeight="1" thickBot="1">
      <c r="A1696" s="189"/>
      <c r="B1696" s="130" t="s">
        <v>1731</v>
      </c>
      <c r="C1696" s="223"/>
      <c r="D1696" s="224">
        <v>135.9</v>
      </c>
    </row>
    <row r="1697" spans="1:4" ht="12" customHeight="1">
      <c r="A1697" s="153">
        <v>363</v>
      </c>
      <c r="B1697" s="165" t="s">
        <v>1725</v>
      </c>
      <c r="C1697" s="186" t="s">
        <v>1726</v>
      </c>
      <c r="D1697" s="155" t="s">
        <v>1726</v>
      </c>
    </row>
    <row r="1698" spans="1:4" ht="12" customHeight="1">
      <c r="A1698" s="156"/>
      <c r="B1698" s="111" t="s">
        <v>1727</v>
      </c>
      <c r="C1698" s="9"/>
      <c r="D1698" s="157" t="s">
        <v>2050</v>
      </c>
    </row>
    <row r="1699" spans="1:4" ht="12" customHeight="1">
      <c r="A1699" s="156"/>
      <c r="B1699" s="111" t="s">
        <v>1729</v>
      </c>
      <c r="C1699" s="9"/>
      <c r="D1699" s="157" t="s">
        <v>2058</v>
      </c>
    </row>
    <row r="1700" spans="1:4" ht="12" customHeight="1" thickBot="1">
      <c r="A1700" s="159"/>
      <c r="B1700" s="170" t="s">
        <v>1731</v>
      </c>
      <c r="C1700" s="195"/>
      <c r="D1700" s="174">
        <v>157.87</v>
      </c>
    </row>
    <row r="1701" spans="1:4" ht="12" customHeight="1">
      <c r="A1701" s="167">
        <v>364</v>
      </c>
      <c r="B1701" s="129" t="s">
        <v>1725</v>
      </c>
      <c r="C1701" s="115" t="s">
        <v>1726</v>
      </c>
      <c r="D1701" s="181" t="s">
        <v>1726</v>
      </c>
    </row>
    <row r="1702" spans="1:4" ht="12" customHeight="1">
      <c r="A1702" s="156"/>
      <c r="B1702" s="111" t="s">
        <v>1727</v>
      </c>
      <c r="C1702" s="9"/>
      <c r="D1702" s="157" t="s">
        <v>2053</v>
      </c>
    </row>
    <row r="1703" spans="1:4" ht="12" customHeight="1">
      <c r="A1703" s="156"/>
      <c r="B1703" s="111" t="s">
        <v>1729</v>
      </c>
      <c r="C1703" s="9"/>
      <c r="D1703" s="157" t="s">
        <v>2059</v>
      </c>
    </row>
    <row r="1704" spans="1:4" ht="12" customHeight="1" thickBot="1">
      <c r="A1704" s="189"/>
      <c r="B1704" s="130" t="s">
        <v>1731</v>
      </c>
      <c r="C1704" s="223"/>
      <c r="D1704" s="224">
        <v>83.9</v>
      </c>
    </row>
    <row r="1705" spans="1:4" ht="12" customHeight="1">
      <c r="A1705" s="153">
        <v>365</v>
      </c>
      <c r="B1705" s="165" t="s">
        <v>1725</v>
      </c>
      <c r="C1705" s="186" t="s">
        <v>1726</v>
      </c>
      <c r="D1705" s="155" t="s">
        <v>1726</v>
      </c>
    </row>
    <row r="1706" spans="1:4" ht="12" customHeight="1">
      <c r="A1706" s="156"/>
      <c r="B1706" s="111" t="s">
        <v>1727</v>
      </c>
      <c r="C1706" s="9"/>
      <c r="D1706" s="157" t="s">
        <v>2053</v>
      </c>
    </row>
    <row r="1707" spans="1:4" ht="12" customHeight="1">
      <c r="A1707" s="156"/>
      <c r="B1707" s="111" t="s">
        <v>1729</v>
      </c>
      <c r="C1707" s="9"/>
      <c r="D1707" s="157" t="s">
        <v>2007</v>
      </c>
    </row>
    <row r="1708" spans="1:4" ht="12" customHeight="1" thickBot="1">
      <c r="A1708" s="159"/>
      <c r="B1708" s="170" t="s">
        <v>1731</v>
      </c>
      <c r="C1708" s="195"/>
      <c r="D1708" s="174">
        <v>121.2</v>
      </c>
    </row>
    <row r="1709" spans="1:4" ht="12" customHeight="1">
      <c r="A1709" s="167">
        <v>366</v>
      </c>
      <c r="B1709" s="129" t="s">
        <v>1725</v>
      </c>
      <c r="C1709" s="115" t="s">
        <v>1726</v>
      </c>
      <c r="D1709" s="181" t="s">
        <v>1726</v>
      </c>
    </row>
    <row r="1710" spans="1:4" ht="12" customHeight="1">
      <c r="A1710" s="156"/>
      <c r="B1710" s="111" t="s">
        <v>1727</v>
      </c>
      <c r="C1710" s="9"/>
      <c r="D1710" s="157" t="s">
        <v>2053</v>
      </c>
    </row>
    <row r="1711" spans="1:4" ht="12" customHeight="1">
      <c r="A1711" s="156"/>
      <c r="B1711" s="111" t="s">
        <v>1729</v>
      </c>
      <c r="C1711" s="9"/>
      <c r="D1711" s="157" t="s">
        <v>2061</v>
      </c>
    </row>
    <row r="1712" spans="1:4" ht="12" customHeight="1" thickBot="1">
      <c r="A1712" s="189"/>
      <c r="B1712" s="130" t="s">
        <v>1731</v>
      </c>
      <c r="C1712" s="223"/>
      <c r="D1712" s="224">
        <v>124.7</v>
      </c>
    </row>
    <row r="1713" spans="1:4" ht="12" customHeight="1">
      <c r="A1713" s="153">
        <v>367</v>
      </c>
      <c r="B1713" s="165" t="s">
        <v>1725</v>
      </c>
      <c r="C1713" s="186" t="s">
        <v>1726</v>
      </c>
      <c r="D1713" s="155" t="s">
        <v>1726</v>
      </c>
    </row>
    <row r="1714" spans="1:4" ht="12" customHeight="1">
      <c r="A1714" s="156"/>
      <c r="B1714" s="111" t="s">
        <v>1727</v>
      </c>
      <c r="C1714" s="9"/>
      <c r="D1714" s="157" t="s">
        <v>2053</v>
      </c>
    </row>
    <row r="1715" spans="1:4" ht="12" customHeight="1">
      <c r="A1715" s="156"/>
      <c r="B1715" s="111" t="s">
        <v>1729</v>
      </c>
      <c r="C1715" s="9"/>
      <c r="D1715" s="157" t="s">
        <v>2062</v>
      </c>
    </row>
    <row r="1716" spans="1:4" ht="12" customHeight="1" thickBot="1">
      <c r="A1716" s="159"/>
      <c r="B1716" s="170" t="s">
        <v>1731</v>
      </c>
      <c r="C1716" s="195"/>
      <c r="D1716" s="174">
        <v>48.3</v>
      </c>
    </row>
    <row r="1717" spans="1:4" ht="12" customHeight="1">
      <c r="A1717" s="153">
        <v>368</v>
      </c>
      <c r="B1717" s="165" t="s">
        <v>1725</v>
      </c>
      <c r="C1717" s="186" t="s">
        <v>1726</v>
      </c>
      <c r="D1717" s="155" t="s">
        <v>1726</v>
      </c>
    </row>
    <row r="1718" spans="1:4" ht="12" customHeight="1">
      <c r="A1718" s="156"/>
      <c r="B1718" s="111" t="s">
        <v>1727</v>
      </c>
      <c r="C1718" s="9"/>
      <c r="D1718" s="157" t="s">
        <v>2053</v>
      </c>
    </row>
    <row r="1719" spans="1:4" ht="12" customHeight="1">
      <c r="A1719" s="156"/>
      <c r="B1719" s="111" t="s">
        <v>1729</v>
      </c>
      <c r="C1719" s="9"/>
      <c r="D1719" s="157" t="s">
        <v>2063</v>
      </c>
    </row>
    <row r="1720" spans="1:4" ht="12" customHeight="1" thickBot="1">
      <c r="A1720" s="159"/>
      <c r="B1720" s="170" t="s">
        <v>1731</v>
      </c>
      <c r="C1720" s="195"/>
      <c r="D1720" s="174">
        <v>99.4</v>
      </c>
    </row>
    <row r="1721" spans="1:4" ht="12" customHeight="1">
      <c r="A1721" s="167">
        <v>369</v>
      </c>
      <c r="B1721" s="129" t="s">
        <v>1725</v>
      </c>
      <c r="C1721" s="115" t="s">
        <v>1726</v>
      </c>
      <c r="D1721" s="181" t="s">
        <v>1726</v>
      </c>
    </row>
    <row r="1722" spans="1:4" ht="12" customHeight="1">
      <c r="A1722" s="156"/>
      <c r="B1722" s="111" t="s">
        <v>1727</v>
      </c>
      <c r="C1722" s="9"/>
      <c r="D1722" s="157" t="s">
        <v>2053</v>
      </c>
    </row>
    <row r="1723" spans="1:4" ht="12" customHeight="1">
      <c r="A1723" s="156"/>
      <c r="B1723" s="111" t="s">
        <v>1729</v>
      </c>
      <c r="C1723" s="9"/>
      <c r="D1723" s="157" t="s">
        <v>2064</v>
      </c>
    </row>
    <row r="1724" spans="1:4" ht="12" customHeight="1" thickBot="1">
      <c r="A1724" s="189"/>
      <c r="B1724" s="130" t="s">
        <v>1731</v>
      </c>
      <c r="C1724" s="223"/>
      <c r="D1724" s="224">
        <v>73</v>
      </c>
    </row>
    <row r="1725" spans="1:4" ht="12" customHeight="1">
      <c r="A1725" s="153">
        <v>370</v>
      </c>
      <c r="B1725" s="165" t="s">
        <v>1725</v>
      </c>
      <c r="C1725" s="186" t="s">
        <v>1726</v>
      </c>
      <c r="D1725" s="155" t="s">
        <v>1726</v>
      </c>
    </row>
    <row r="1726" spans="1:4" ht="12" customHeight="1">
      <c r="A1726" s="156"/>
      <c r="B1726" s="111" t="s">
        <v>1727</v>
      </c>
      <c r="C1726" s="9"/>
      <c r="D1726" s="157" t="s">
        <v>2053</v>
      </c>
    </row>
    <row r="1727" spans="1:4" ht="12" customHeight="1">
      <c r="A1727" s="156"/>
      <c r="B1727" s="111" t="s">
        <v>1729</v>
      </c>
      <c r="C1727" s="9"/>
      <c r="D1727" s="157" t="s">
        <v>2065</v>
      </c>
    </row>
    <row r="1728" spans="1:4" ht="12" customHeight="1" thickBot="1">
      <c r="A1728" s="159"/>
      <c r="B1728" s="170" t="s">
        <v>1731</v>
      </c>
      <c r="C1728" s="195"/>
      <c r="D1728" s="174">
        <v>75.5</v>
      </c>
    </row>
    <row r="1729" spans="1:4" ht="12" customHeight="1">
      <c r="A1729" s="167">
        <v>371</v>
      </c>
      <c r="B1729" s="129" t="s">
        <v>1725</v>
      </c>
      <c r="C1729" s="115" t="s">
        <v>1726</v>
      </c>
      <c r="D1729" s="181" t="s">
        <v>1726</v>
      </c>
    </row>
    <row r="1730" spans="1:4" ht="12" customHeight="1">
      <c r="A1730" s="156"/>
      <c r="B1730" s="111" t="s">
        <v>1727</v>
      </c>
      <c r="C1730" s="9"/>
      <c r="D1730" s="157" t="s">
        <v>2053</v>
      </c>
    </row>
    <row r="1731" spans="1:4" ht="12" customHeight="1">
      <c r="A1731" s="156"/>
      <c r="B1731" s="111" t="s">
        <v>1729</v>
      </c>
      <c r="C1731" s="9"/>
      <c r="D1731" s="231" t="s">
        <v>2066</v>
      </c>
    </row>
    <row r="1732" spans="1:4" ht="12" customHeight="1" thickBot="1">
      <c r="A1732" s="189"/>
      <c r="B1732" s="130" t="s">
        <v>1731</v>
      </c>
      <c r="C1732" s="223"/>
      <c r="D1732" s="224">
        <v>50.8</v>
      </c>
    </row>
    <row r="1733" spans="1:4" ht="12" customHeight="1">
      <c r="A1733" s="153">
        <v>372</v>
      </c>
      <c r="B1733" s="165" t="s">
        <v>1725</v>
      </c>
      <c r="C1733" s="186" t="s">
        <v>1726</v>
      </c>
      <c r="D1733" s="155" t="s">
        <v>1726</v>
      </c>
    </row>
    <row r="1734" spans="1:4" ht="12" customHeight="1">
      <c r="A1734" s="156"/>
      <c r="B1734" s="111" t="s">
        <v>1727</v>
      </c>
      <c r="C1734" s="9"/>
      <c r="D1734" s="157" t="s">
        <v>2053</v>
      </c>
    </row>
    <row r="1735" spans="1:4" ht="12" customHeight="1">
      <c r="A1735" s="156"/>
      <c r="B1735" s="111" t="s">
        <v>1729</v>
      </c>
      <c r="C1735" s="9"/>
      <c r="D1735" s="157" t="s">
        <v>2067</v>
      </c>
    </row>
    <row r="1736" spans="1:4" ht="12" customHeight="1" thickBot="1">
      <c r="A1736" s="159"/>
      <c r="B1736" s="170" t="s">
        <v>1731</v>
      </c>
      <c r="C1736" s="195"/>
      <c r="D1736" s="174">
        <v>29.2</v>
      </c>
    </row>
    <row r="1737" spans="1:4" ht="12" customHeight="1">
      <c r="A1737" s="167">
        <v>373</v>
      </c>
      <c r="B1737" s="129" t="s">
        <v>1725</v>
      </c>
      <c r="C1737" s="115" t="s">
        <v>1726</v>
      </c>
      <c r="D1737" s="181" t="s">
        <v>1726</v>
      </c>
    </row>
    <row r="1738" spans="1:4" ht="12" customHeight="1">
      <c r="A1738" s="156"/>
      <c r="B1738" s="111" t="s">
        <v>1727</v>
      </c>
      <c r="C1738" s="9"/>
      <c r="D1738" s="157" t="s">
        <v>2053</v>
      </c>
    </row>
    <row r="1739" spans="1:4" ht="12" customHeight="1">
      <c r="A1739" s="156"/>
      <c r="B1739" s="111" t="s">
        <v>1729</v>
      </c>
      <c r="C1739" s="9"/>
      <c r="D1739" s="157" t="s">
        <v>2068</v>
      </c>
    </row>
    <row r="1740" spans="1:4" ht="12" customHeight="1" thickBot="1">
      <c r="A1740" s="189"/>
      <c r="B1740" s="130" t="s">
        <v>1731</v>
      </c>
      <c r="C1740" s="223"/>
      <c r="D1740" s="224">
        <v>126.8</v>
      </c>
    </row>
    <row r="1741" spans="1:4" ht="12" customHeight="1">
      <c r="A1741" s="153">
        <v>374</v>
      </c>
      <c r="B1741" s="165" t="s">
        <v>1725</v>
      </c>
      <c r="C1741" s="186" t="s">
        <v>1726</v>
      </c>
      <c r="D1741" s="155" t="s">
        <v>1726</v>
      </c>
    </row>
    <row r="1742" spans="1:4" ht="12" customHeight="1">
      <c r="A1742" s="156"/>
      <c r="B1742" s="111" t="s">
        <v>1727</v>
      </c>
      <c r="C1742" s="9"/>
      <c r="D1742" s="157" t="s">
        <v>2053</v>
      </c>
    </row>
    <row r="1743" spans="1:4" ht="12" customHeight="1">
      <c r="A1743" s="156"/>
      <c r="B1743" s="111" t="s">
        <v>1729</v>
      </c>
      <c r="C1743" s="9"/>
      <c r="D1743" s="157" t="s">
        <v>2069</v>
      </c>
    </row>
    <row r="1744" spans="1:4" ht="12" customHeight="1" thickBot="1">
      <c r="A1744" s="159"/>
      <c r="B1744" s="170" t="s">
        <v>1731</v>
      </c>
      <c r="C1744" s="195"/>
      <c r="D1744" s="174">
        <v>123.3</v>
      </c>
    </row>
    <row r="1745" spans="1:4" ht="12" customHeight="1">
      <c r="A1745" s="167">
        <v>375</v>
      </c>
      <c r="B1745" s="129" t="s">
        <v>1725</v>
      </c>
      <c r="C1745" s="115" t="s">
        <v>1726</v>
      </c>
      <c r="D1745" s="181" t="s">
        <v>1726</v>
      </c>
    </row>
    <row r="1746" spans="1:4" ht="12" customHeight="1">
      <c r="A1746" s="156"/>
      <c r="B1746" s="111" t="s">
        <v>1727</v>
      </c>
      <c r="C1746" s="9"/>
      <c r="D1746" s="157" t="s">
        <v>2053</v>
      </c>
    </row>
    <row r="1747" spans="1:4" ht="12" customHeight="1">
      <c r="A1747" s="156"/>
      <c r="B1747" s="111" t="s">
        <v>1729</v>
      </c>
      <c r="C1747" s="9"/>
      <c r="D1747" s="157" t="s">
        <v>2070</v>
      </c>
    </row>
    <row r="1748" spans="1:4" ht="12" customHeight="1" thickBot="1">
      <c r="A1748" s="189"/>
      <c r="B1748" s="130" t="s">
        <v>1731</v>
      </c>
      <c r="C1748" s="223"/>
      <c r="D1748" s="224">
        <v>854.4</v>
      </c>
    </row>
    <row r="1749" spans="1:4" ht="12" customHeight="1">
      <c r="A1749" s="153">
        <v>376</v>
      </c>
      <c r="B1749" s="165" t="s">
        <v>1725</v>
      </c>
      <c r="C1749" s="186" t="s">
        <v>1726</v>
      </c>
      <c r="D1749" s="155" t="s">
        <v>1726</v>
      </c>
    </row>
    <row r="1750" spans="1:4" ht="12" customHeight="1">
      <c r="A1750" s="156"/>
      <c r="B1750" s="111" t="s">
        <v>1727</v>
      </c>
      <c r="C1750" s="9"/>
      <c r="D1750" s="157" t="s">
        <v>2053</v>
      </c>
    </row>
    <row r="1751" spans="1:4" ht="12" customHeight="1">
      <c r="A1751" s="156"/>
      <c r="B1751" s="111" t="s">
        <v>1729</v>
      </c>
      <c r="C1751" s="9"/>
      <c r="D1751" s="157" t="s">
        <v>2071</v>
      </c>
    </row>
    <row r="1752" spans="1:4" ht="12" customHeight="1" thickBot="1">
      <c r="A1752" s="159"/>
      <c r="B1752" s="170" t="s">
        <v>1731</v>
      </c>
      <c r="C1752" s="195"/>
      <c r="D1752" s="174">
        <v>858.9</v>
      </c>
    </row>
    <row r="1753" spans="1:4" ht="12" customHeight="1">
      <c r="A1753" s="167">
        <v>377</v>
      </c>
      <c r="B1753" s="129" t="s">
        <v>1725</v>
      </c>
      <c r="C1753" s="115" t="s">
        <v>1726</v>
      </c>
      <c r="D1753" s="181" t="s">
        <v>1726</v>
      </c>
    </row>
    <row r="1754" spans="1:4" ht="12" customHeight="1">
      <c r="A1754" s="156"/>
      <c r="B1754" s="111" t="s">
        <v>1727</v>
      </c>
      <c r="C1754" s="9"/>
      <c r="D1754" s="157" t="s">
        <v>2053</v>
      </c>
    </row>
    <row r="1755" spans="1:4" ht="12" customHeight="1">
      <c r="A1755" s="156"/>
      <c r="B1755" s="111" t="s">
        <v>1729</v>
      </c>
      <c r="C1755" s="9"/>
      <c r="D1755" s="157" t="s">
        <v>2072</v>
      </c>
    </row>
    <row r="1756" spans="1:4" ht="12" customHeight="1" thickBot="1">
      <c r="A1756" s="189"/>
      <c r="B1756" s="130" t="s">
        <v>1731</v>
      </c>
      <c r="C1756" s="223"/>
      <c r="D1756" s="224">
        <v>851.9</v>
      </c>
    </row>
    <row r="1757" spans="1:4" ht="12" customHeight="1">
      <c r="A1757" s="153">
        <v>378</v>
      </c>
      <c r="B1757" s="165" t="s">
        <v>1725</v>
      </c>
      <c r="C1757" s="186" t="s">
        <v>1726</v>
      </c>
      <c r="D1757" s="155" t="s">
        <v>1726</v>
      </c>
    </row>
    <row r="1758" spans="1:4" ht="12" customHeight="1">
      <c r="A1758" s="156"/>
      <c r="B1758" s="111" t="s">
        <v>1727</v>
      </c>
      <c r="C1758" s="9"/>
      <c r="D1758" s="157" t="s">
        <v>2053</v>
      </c>
    </row>
    <row r="1759" spans="1:4" ht="12" customHeight="1">
      <c r="A1759" s="156"/>
      <c r="B1759" s="111" t="s">
        <v>1729</v>
      </c>
      <c r="C1759" s="9"/>
      <c r="D1759" s="157" t="s">
        <v>2073</v>
      </c>
    </row>
    <row r="1760" spans="1:4" ht="12" customHeight="1" thickBot="1">
      <c r="A1760" s="159"/>
      <c r="B1760" s="170" t="s">
        <v>1731</v>
      </c>
      <c r="C1760" s="195"/>
      <c r="D1760" s="174">
        <v>856.3</v>
      </c>
    </row>
    <row r="1761" spans="1:4" ht="12" customHeight="1">
      <c r="A1761" s="167">
        <v>379</v>
      </c>
      <c r="B1761" s="129" t="s">
        <v>1725</v>
      </c>
      <c r="C1761" s="115" t="s">
        <v>1726</v>
      </c>
      <c r="D1761" s="181" t="s">
        <v>1726</v>
      </c>
    </row>
    <row r="1762" spans="1:4" ht="12" customHeight="1">
      <c r="A1762" s="156"/>
      <c r="B1762" s="111" t="s">
        <v>1727</v>
      </c>
      <c r="C1762" s="9"/>
      <c r="D1762" s="157" t="s">
        <v>2050</v>
      </c>
    </row>
    <row r="1763" spans="1:4" ht="12" customHeight="1">
      <c r="A1763" s="156"/>
      <c r="B1763" s="111" t="s">
        <v>1729</v>
      </c>
      <c r="C1763" s="9"/>
      <c r="D1763" s="157" t="s">
        <v>1971</v>
      </c>
    </row>
    <row r="1764" spans="1:4" ht="12" customHeight="1" thickBot="1">
      <c r="A1764" s="189"/>
      <c r="B1764" s="130" t="s">
        <v>1731</v>
      </c>
      <c r="C1764" s="223"/>
      <c r="D1764" s="224">
        <v>135.8</v>
      </c>
    </row>
    <row r="1765" spans="1:4" ht="12" customHeight="1">
      <c r="A1765" s="212">
        <v>380</v>
      </c>
      <c r="B1765" s="165" t="s">
        <v>1725</v>
      </c>
      <c r="C1765" s="186" t="s">
        <v>1726</v>
      </c>
      <c r="D1765" s="155" t="s">
        <v>1726</v>
      </c>
    </row>
    <row r="1766" spans="1:4" ht="12" customHeight="1">
      <c r="A1766" s="189"/>
      <c r="B1766" s="111" t="s">
        <v>1727</v>
      </c>
      <c r="C1766" s="148"/>
      <c r="D1766" s="157" t="s">
        <v>2050</v>
      </c>
    </row>
    <row r="1767" spans="1:4" ht="12" customHeight="1">
      <c r="A1767" s="189"/>
      <c r="B1767" s="111" t="s">
        <v>1729</v>
      </c>
      <c r="C1767" s="148"/>
      <c r="D1767" s="157" t="s">
        <v>1861</v>
      </c>
    </row>
    <row r="1768" spans="1:4" ht="12" customHeight="1" thickBot="1">
      <c r="A1768" s="159"/>
      <c r="B1768" s="170" t="s">
        <v>1731</v>
      </c>
      <c r="C1768" s="227"/>
      <c r="D1768" s="228">
        <v>135.7</v>
      </c>
    </row>
    <row r="1769" spans="1:4" ht="12" customHeight="1">
      <c r="A1769" s="167">
        <v>381</v>
      </c>
      <c r="B1769" s="129" t="s">
        <v>1725</v>
      </c>
      <c r="C1769" s="115" t="s">
        <v>1726</v>
      </c>
      <c r="D1769" s="181" t="s">
        <v>1726</v>
      </c>
    </row>
    <row r="1770" spans="1:4" ht="12" customHeight="1">
      <c r="A1770" s="167"/>
      <c r="B1770" s="111" t="s">
        <v>1727</v>
      </c>
      <c r="C1770" s="145"/>
      <c r="D1770" s="190" t="s">
        <v>2074</v>
      </c>
    </row>
    <row r="1771" spans="1:4" ht="12" customHeight="1">
      <c r="A1771" s="167"/>
      <c r="B1771" s="111" t="s">
        <v>1729</v>
      </c>
      <c r="C1771" s="145"/>
      <c r="D1771" s="168" t="s">
        <v>2075</v>
      </c>
    </row>
    <row r="1772" spans="1:4" ht="12" customHeight="1" thickBot="1">
      <c r="A1772" s="175"/>
      <c r="B1772" s="130" t="s">
        <v>1731</v>
      </c>
      <c r="C1772" s="229"/>
      <c r="D1772" s="230">
        <v>18</v>
      </c>
    </row>
    <row r="1773" spans="1:4" ht="12" customHeight="1">
      <c r="A1773" s="153">
        <v>382</v>
      </c>
      <c r="B1773" s="165" t="s">
        <v>1725</v>
      </c>
      <c r="C1773" s="186" t="s">
        <v>1726</v>
      </c>
      <c r="D1773" s="232" t="s">
        <v>1726</v>
      </c>
    </row>
    <row r="1774" spans="1:4" ht="12" customHeight="1">
      <c r="A1774" s="156"/>
      <c r="B1774" s="111" t="s">
        <v>1727</v>
      </c>
      <c r="C1774" s="9"/>
      <c r="D1774" s="192" t="s">
        <v>2076</v>
      </c>
    </row>
    <row r="1775" spans="1:4" ht="12" customHeight="1">
      <c r="A1775" s="156"/>
      <c r="B1775" s="111" t="s">
        <v>1729</v>
      </c>
      <c r="C1775" s="9"/>
      <c r="D1775" s="193" t="s">
        <v>2077</v>
      </c>
    </row>
    <row r="1776" spans="1:4" ht="12" customHeight="1" thickBot="1">
      <c r="A1776" s="159"/>
      <c r="B1776" s="170" t="s">
        <v>1731</v>
      </c>
      <c r="C1776" s="195"/>
      <c r="D1776" s="174">
        <v>379.4</v>
      </c>
    </row>
    <row r="1777" spans="1:4" ht="12" customHeight="1">
      <c r="A1777" s="167">
        <v>383</v>
      </c>
      <c r="B1777" s="129" t="s">
        <v>1725</v>
      </c>
      <c r="C1777" s="115" t="s">
        <v>1726</v>
      </c>
      <c r="D1777" s="181" t="s">
        <v>1726</v>
      </c>
    </row>
    <row r="1778" spans="1:4" ht="12" customHeight="1">
      <c r="A1778" s="156"/>
      <c r="B1778" s="111" t="s">
        <v>1727</v>
      </c>
      <c r="C1778" s="9"/>
      <c r="D1778" s="192" t="s">
        <v>2076</v>
      </c>
    </row>
    <row r="1779" spans="1:4" ht="12" customHeight="1">
      <c r="A1779" s="156"/>
      <c r="B1779" s="111" t="s">
        <v>1729</v>
      </c>
      <c r="C1779" s="9"/>
      <c r="D1779" s="193" t="s">
        <v>2078</v>
      </c>
    </row>
    <row r="1780" spans="1:4" ht="12" customHeight="1" thickBot="1">
      <c r="A1780" s="189"/>
      <c r="B1780" s="130" t="s">
        <v>1731</v>
      </c>
      <c r="C1780" s="223"/>
      <c r="D1780" s="224">
        <v>130</v>
      </c>
    </row>
    <row r="1781" spans="1:4" ht="12" customHeight="1">
      <c r="A1781" s="153">
        <v>384</v>
      </c>
      <c r="B1781" s="165" t="s">
        <v>1725</v>
      </c>
      <c r="C1781" s="186" t="s">
        <v>1726</v>
      </c>
      <c r="D1781" s="155" t="s">
        <v>1726</v>
      </c>
    </row>
    <row r="1782" spans="1:4" ht="12" customHeight="1">
      <c r="A1782" s="156"/>
      <c r="B1782" s="111" t="s">
        <v>1727</v>
      </c>
      <c r="C1782" s="9"/>
      <c r="D1782" s="192" t="s">
        <v>2076</v>
      </c>
    </row>
    <row r="1783" spans="1:4" ht="12" customHeight="1">
      <c r="A1783" s="156"/>
      <c r="B1783" s="111" t="s">
        <v>1729</v>
      </c>
      <c r="C1783" s="9"/>
      <c r="D1783" s="193" t="s">
        <v>2079</v>
      </c>
    </row>
    <row r="1784" spans="1:4" ht="12" customHeight="1" thickBot="1">
      <c r="A1784" s="159"/>
      <c r="B1784" s="170" t="s">
        <v>1731</v>
      </c>
      <c r="C1784" s="195"/>
      <c r="D1784" s="174">
        <v>371.3</v>
      </c>
    </row>
    <row r="1785" spans="1:4" ht="12" customHeight="1">
      <c r="A1785" s="167">
        <v>385</v>
      </c>
      <c r="B1785" s="129" t="s">
        <v>1725</v>
      </c>
      <c r="C1785" s="115" t="s">
        <v>1726</v>
      </c>
      <c r="D1785" s="181" t="s">
        <v>1726</v>
      </c>
    </row>
    <row r="1786" spans="1:4" ht="12" customHeight="1">
      <c r="A1786" s="156"/>
      <c r="B1786" s="111" t="s">
        <v>1727</v>
      </c>
      <c r="C1786" s="9"/>
      <c r="D1786" s="192" t="s">
        <v>2076</v>
      </c>
    </row>
    <row r="1787" spans="1:4" ht="12" customHeight="1">
      <c r="A1787" s="156"/>
      <c r="B1787" s="111" t="s">
        <v>1729</v>
      </c>
      <c r="C1787" s="9"/>
      <c r="D1787" s="193" t="s">
        <v>2080</v>
      </c>
    </row>
    <row r="1788" spans="1:4" ht="12" customHeight="1" thickBot="1">
      <c r="A1788" s="189"/>
      <c r="B1788" s="130" t="s">
        <v>1731</v>
      </c>
      <c r="C1788" s="223"/>
      <c r="D1788" s="224">
        <v>175</v>
      </c>
    </row>
    <row r="1789" spans="1:4" ht="12" customHeight="1">
      <c r="A1789" s="153">
        <v>386</v>
      </c>
      <c r="B1789" s="165" t="s">
        <v>1725</v>
      </c>
      <c r="C1789" s="186" t="s">
        <v>1726</v>
      </c>
      <c r="D1789" s="155" t="s">
        <v>1726</v>
      </c>
    </row>
    <row r="1790" spans="1:4" ht="12" customHeight="1">
      <c r="A1790" s="156"/>
      <c r="B1790" s="111" t="s">
        <v>1727</v>
      </c>
      <c r="C1790" s="9"/>
      <c r="D1790" s="192" t="s">
        <v>2076</v>
      </c>
    </row>
    <row r="1791" spans="1:4" ht="12" customHeight="1">
      <c r="A1791" s="156"/>
      <c r="B1791" s="111" t="s">
        <v>1729</v>
      </c>
      <c r="C1791" s="9"/>
      <c r="D1791" s="193" t="s">
        <v>2081</v>
      </c>
    </row>
    <row r="1792" spans="1:4" ht="12" customHeight="1" thickBot="1">
      <c r="A1792" s="159"/>
      <c r="B1792" s="170" t="s">
        <v>1731</v>
      </c>
      <c r="C1792" s="195"/>
      <c r="D1792" s="174">
        <v>130.3</v>
      </c>
    </row>
    <row r="1793" spans="1:4" ht="12" customHeight="1">
      <c r="A1793" s="167">
        <v>387</v>
      </c>
      <c r="B1793" s="129" t="s">
        <v>1725</v>
      </c>
      <c r="C1793" s="115" t="s">
        <v>1726</v>
      </c>
      <c r="D1793" s="181" t="s">
        <v>1726</v>
      </c>
    </row>
    <row r="1794" spans="1:4" ht="12" customHeight="1">
      <c r="A1794" s="156"/>
      <c r="B1794" s="111" t="s">
        <v>1727</v>
      </c>
      <c r="C1794" s="9"/>
      <c r="D1794" s="192" t="s">
        <v>2076</v>
      </c>
    </row>
    <row r="1795" spans="1:4" ht="12" customHeight="1">
      <c r="A1795" s="156"/>
      <c r="B1795" s="111" t="s">
        <v>1729</v>
      </c>
      <c r="C1795" s="9"/>
      <c r="D1795" s="193" t="s">
        <v>2082</v>
      </c>
    </row>
    <row r="1796" spans="1:4" ht="12" customHeight="1" thickBot="1">
      <c r="A1796" s="189"/>
      <c r="B1796" s="130" t="s">
        <v>1731</v>
      </c>
      <c r="C1796" s="223"/>
      <c r="D1796" s="224">
        <v>489.6</v>
      </c>
    </row>
    <row r="1797" spans="1:4" ht="12" customHeight="1">
      <c r="A1797" s="153">
        <v>388</v>
      </c>
      <c r="B1797" s="165" t="s">
        <v>1725</v>
      </c>
      <c r="C1797" s="186" t="s">
        <v>1726</v>
      </c>
      <c r="D1797" s="155" t="s">
        <v>1726</v>
      </c>
    </row>
    <row r="1798" spans="1:4" ht="12" customHeight="1">
      <c r="A1798" s="156"/>
      <c r="B1798" s="111" t="s">
        <v>1727</v>
      </c>
      <c r="C1798" s="9"/>
      <c r="D1798" s="157" t="s">
        <v>2083</v>
      </c>
    </row>
    <row r="1799" spans="1:4" ht="12" customHeight="1">
      <c r="A1799" s="156"/>
      <c r="B1799" s="111" t="s">
        <v>1729</v>
      </c>
      <c r="C1799" s="9"/>
      <c r="D1799" s="157" t="s">
        <v>1838</v>
      </c>
    </row>
    <row r="1800" spans="1:4" ht="12" customHeight="1" thickBot="1">
      <c r="A1800" s="159"/>
      <c r="B1800" s="170" t="s">
        <v>1731</v>
      </c>
      <c r="C1800" s="195"/>
      <c r="D1800" s="174">
        <v>376.4</v>
      </c>
    </row>
    <row r="1801" spans="1:4" ht="12" customHeight="1">
      <c r="A1801" s="167">
        <v>389</v>
      </c>
      <c r="B1801" s="129" t="s">
        <v>1725</v>
      </c>
      <c r="C1801" s="115" t="s">
        <v>1726</v>
      </c>
      <c r="D1801" s="181" t="s">
        <v>1726</v>
      </c>
    </row>
    <row r="1802" spans="1:4" ht="12" customHeight="1">
      <c r="A1802" s="156"/>
      <c r="B1802" s="111" t="s">
        <v>1727</v>
      </c>
      <c r="C1802" s="9"/>
      <c r="D1802" s="157" t="s">
        <v>2083</v>
      </c>
    </row>
    <row r="1803" spans="1:4" ht="12" customHeight="1">
      <c r="A1803" s="156"/>
      <c r="B1803" s="111" t="s">
        <v>1729</v>
      </c>
      <c r="C1803" s="9"/>
      <c r="D1803" s="157" t="s">
        <v>1840</v>
      </c>
    </row>
    <row r="1804" spans="1:4" ht="12" customHeight="1" thickBot="1">
      <c r="A1804" s="189"/>
      <c r="B1804" s="130" t="s">
        <v>1731</v>
      </c>
      <c r="C1804" s="223"/>
      <c r="D1804" s="224">
        <v>370</v>
      </c>
    </row>
    <row r="1805" spans="1:4" ht="12" customHeight="1">
      <c r="A1805" s="153">
        <v>390</v>
      </c>
      <c r="B1805" s="165" t="s">
        <v>1725</v>
      </c>
      <c r="C1805" s="186" t="s">
        <v>1726</v>
      </c>
      <c r="D1805" s="155" t="s">
        <v>1726</v>
      </c>
    </row>
    <row r="1806" spans="1:4" ht="12" customHeight="1">
      <c r="A1806" s="156"/>
      <c r="B1806" s="111" t="s">
        <v>1727</v>
      </c>
      <c r="C1806" s="9"/>
      <c r="D1806" s="157" t="s">
        <v>2083</v>
      </c>
    </row>
    <row r="1807" spans="1:4" ht="12" customHeight="1">
      <c r="A1807" s="156"/>
      <c r="B1807" s="111" t="s">
        <v>1729</v>
      </c>
      <c r="C1807" s="9"/>
      <c r="D1807" s="157" t="s">
        <v>1842</v>
      </c>
    </row>
    <row r="1808" spans="1:4" ht="12" customHeight="1" thickBot="1">
      <c r="A1808" s="159"/>
      <c r="B1808" s="170" t="s">
        <v>1731</v>
      </c>
      <c r="C1808" s="195"/>
      <c r="D1808" s="174">
        <v>373</v>
      </c>
    </row>
    <row r="1809" spans="1:4" ht="12" customHeight="1">
      <c r="A1809" s="167">
        <v>391</v>
      </c>
      <c r="B1809" s="129" t="s">
        <v>1725</v>
      </c>
      <c r="C1809" s="115" t="s">
        <v>1726</v>
      </c>
      <c r="D1809" s="181" t="s">
        <v>1726</v>
      </c>
    </row>
    <row r="1810" spans="1:4" ht="12" customHeight="1">
      <c r="A1810" s="156"/>
      <c r="B1810" s="111" t="s">
        <v>1727</v>
      </c>
      <c r="C1810" s="9"/>
      <c r="D1810" s="157" t="s">
        <v>2083</v>
      </c>
    </row>
    <row r="1811" spans="1:4" ht="12" customHeight="1">
      <c r="A1811" s="156"/>
      <c r="B1811" s="111" t="s">
        <v>1729</v>
      </c>
      <c r="C1811" s="9"/>
      <c r="D1811" s="157" t="s">
        <v>2084</v>
      </c>
    </row>
    <row r="1812" spans="1:4" ht="12" customHeight="1" thickBot="1">
      <c r="A1812" s="189"/>
      <c r="B1812" s="130" t="s">
        <v>1731</v>
      </c>
      <c r="C1812" s="223"/>
      <c r="D1812" s="224">
        <v>130</v>
      </c>
    </row>
    <row r="1813" spans="1:4" ht="12" customHeight="1">
      <c r="A1813" s="153">
        <v>392</v>
      </c>
      <c r="B1813" s="165" t="s">
        <v>1725</v>
      </c>
      <c r="C1813" s="186" t="s">
        <v>1726</v>
      </c>
      <c r="D1813" s="155" t="s">
        <v>1726</v>
      </c>
    </row>
    <row r="1814" spans="1:4" ht="12" customHeight="1">
      <c r="A1814" s="156"/>
      <c r="B1814" s="111" t="s">
        <v>1727</v>
      </c>
      <c r="C1814" s="9"/>
      <c r="D1814" s="157" t="s">
        <v>2085</v>
      </c>
    </row>
    <row r="1815" spans="1:4" ht="12" customHeight="1">
      <c r="A1815" s="156"/>
      <c r="B1815" s="111" t="s">
        <v>1729</v>
      </c>
      <c r="C1815" s="9"/>
      <c r="D1815" s="157" t="s">
        <v>2086</v>
      </c>
    </row>
    <row r="1816" spans="1:4" ht="12" customHeight="1" thickBot="1">
      <c r="A1816" s="159"/>
      <c r="B1816" s="170" t="s">
        <v>1731</v>
      </c>
      <c r="C1816" s="195"/>
      <c r="D1816" s="174">
        <v>31.3</v>
      </c>
    </row>
    <row r="1817" spans="1:4" ht="12" customHeight="1">
      <c r="A1817" s="167">
        <v>393</v>
      </c>
      <c r="B1817" s="129" t="s">
        <v>1725</v>
      </c>
      <c r="C1817" s="115" t="s">
        <v>1726</v>
      </c>
      <c r="D1817" s="181" t="s">
        <v>1726</v>
      </c>
    </row>
    <row r="1818" spans="1:4" ht="12" customHeight="1">
      <c r="A1818" s="156"/>
      <c r="B1818" s="111" t="s">
        <v>1727</v>
      </c>
      <c r="C1818" s="9"/>
      <c r="D1818" s="157" t="s">
        <v>2085</v>
      </c>
    </row>
    <row r="1819" spans="1:4" ht="12" customHeight="1">
      <c r="A1819" s="156"/>
      <c r="B1819" s="111" t="s">
        <v>1729</v>
      </c>
      <c r="C1819" s="9"/>
      <c r="D1819" s="157" t="s">
        <v>2087</v>
      </c>
    </row>
    <row r="1820" spans="1:4" ht="12" customHeight="1" thickBot="1">
      <c r="A1820" s="189"/>
      <c r="B1820" s="130" t="s">
        <v>1731</v>
      </c>
      <c r="C1820" s="223"/>
      <c r="D1820" s="224">
        <v>207.8</v>
      </c>
    </row>
    <row r="1821" spans="1:4" ht="12" customHeight="1">
      <c r="A1821" s="153">
        <v>394</v>
      </c>
      <c r="B1821" s="165" t="s">
        <v>1725</v>
      </c>
      <c r="C1821" s="186" t="s">
        <v>1726</v>
      </c>
      <c r="D1821" s="155" t="s">
        <v>1726</v>
      </c>
    </row>
    <row r="1822" spans="1:4" ht="12" customHeight="1">
      <c r="A1822" s="156"/>
      <c r="B1822" s="111" t="s">
        <v>1727</v>
      </c>
      <c r="C1822" s="9"/>
      <c r="D1822" s="157" t="s">
        <v>2088</v>
      </c>
    </row>
    <row r="1823" spans="1:4" ht="12" customHeight="1">
      <c r="A1823" s="156"/>
      <c r="B1823" s="111" t="s">
        <v>1729</v>
      </c>
      <c r="C1823" s="9"/>
      <c r="D1823" s="157" t="s">
        <v>2089</v>
      </c>
    </row>
    <row r="1824" spans="1:4" ht="12" customHeight="1" thickBot="1">
      <c r="A1824" s="159"/>
      <c r="B1824" s="170" t="s">
        <v>1731</v>
      </c>
      <c r="C1824" s="195"/>
      <c r="D1824" s="174">
        <v>87.6</v>
      </c>
    </row>
    <row r="1825" spans="1:4" ht="12" customHeight="1">
      <c r="A1825" s="167">
        <v>395</v>
      </c>
      <c r="B1825" s="129" t="s">
        <v>1725</v>
      </c>
      <c r="C1825" s="115" t="s">
        <v>1726</v>
      </c>
      <c r="D1825" s="181" t="s">
        <v>1726</v>
      </c>
    </row>
    <row r="1826" spans="1:4" ht="12" customHeight="1">
      <c r="A1826" s="156"/>
      <c r="B1826" s="111" t="s">
        <v>1727</v>
      </c>
      <c r="C1826" s="9"/>
      <c r="D1826" s="157" t="s">
        <v>2088</v>
      </c>
    </row>
    <row r="1827" spans="1:4" ht="12" customHeight="1">
      <c r="A1827" s="156"/>
      <c r="B1827" s="111" t="s">
        <v>1729</v>
      </c>
      <c r="C1827" s="9"/>
      <c r="D1827" s="157" t="s">
        <v>2090</v>
      </c>
    </row>
    <row r="1828" spans="1:4" ht="12" customHeight="1" thickBot="1">
      <c r="A1828" s="189"/>
      <c r="B1828" s="130" t="s">
        <v>1731</v>
      </c>
      <c r="C1828" s="223"/>
      <c r="D1828" s="224">
        <v>123.5</v>
      </c>
    </row>
    <row r="1829" spans="1:4" ht="12" customHeight="1">
      <c r="A1829" s="153">
        <v>396</v>
      </c>
      <c r="B1829" s="165" t="s">
        <v>1725</v>
      </c>
      <c r="C1829" s="186" t="s">
        <v>1726</v>
      </c>
      <c r="D1829" s="155" t="s">
        <v>1726</v>
      </c>
    </row>
    <row r="1830" spans="1:4" ht="12" customHeight="1">
      <c r="A1830" s="156"/>
      <c r="B1830" s="111" t="s">
        <v>1727</v>
      </c>
      <c r="C1830" s="9"/>
      <c r="D1830" s="157" t="s">
        <v>2091</v>
      </c>
    </row>
    <row r="1831" spans="1:4" ht="12" customHeight="1">
      <c r="A1831" s="156"/>
      <c r="B1831" s="111" t="s">
        <v>1729</v>
      </c>
      <c r="C1831" s="9"/>
      <c r="D1831" s="157" t="s">
        <v>2092</v>
      </c>
    </row>
    <row r="1832" spans="1:4" ht="12" customHeight="1" thickBot="1">
      <c r="A1832" s="159"/>
      <c r="B1832" s="170" t="s">
        <v>1731</v>
      </c>
      <c r="C1832" s="195"/>
      <c r="D1832" s="174">
        <v>179.1</v>
      </c>
    </row>
    <row r="1833" spans="1:4" ht="12" customHeight="1">
      <c r="A1833" s="167">
        <v>397</v>
      </c>
      <c r="B1833" s="129" t="s">
        <v>1725</v>
      </c>
      <c r="C1833" s="115" t="s">
        <v>1726</v>
      </c>
      <c r="D1833" s="181" t="s">
        <v>1726</v>
      </c>
    </row>
    <row r="1834" spans="1:4" ht="12" customHeight="1">
      <c r="A1834" s="156"/>
      <c r="B1834" s="111" t="s">
        <v>1727</v>
      </c>
      <c r="C1834" s="9"/>
      <c r="D1834" s="157" t="s">
        <v>2091</v>
      </c>
    </row>
    <row r="1835" spans="1:4" ht="12" customHeight="1">
      <c r="A1835" s="156"/>
      <c r="B1835" s="111" t="s">
        <v>1729</v>
      </c>
      <c r="C1835" s="9"/>
      <c r="D1835" s="157" t="s">
        <v>2093</v>
      </c>
    </row>
    <row r="1836" spans="1:4" ht="12" customHeight="1" thickBot="1">
      <c r="A1836" s="189"/>
      <c r="B1836" s="130" t="s">
        <v>1731</v>
      </c>
      <c r="C1836" s="223"/>
      <c r="D1836" s="224">
        <v>115</v>
      </c>
    </row>
    <row r="1837" spans="1:4" ht="12" customHeight="1">
      <c r="A1837" s="153">
        <v>398</v>
      </c>
      <c r="B1837" s="165" t="s">
        <v>1725</v>
      </c>
      <c r="C1837" s="186" t="s">
        <v>1726</v>
      </c>
      <c r="D1837" s="155" t="s">
        <v>1726</v>
      </c>
    </row>
    <row r="1838" spans="1:4" ht="12" customHeight="1">
      <c r="A1838" s="156"/>
      <c r="B1838" s="111" t="s">
        <v>1727</v>
      </c>
      <c r="C1838" s="9"/>
      <c r="D1838" s="157" t="s">
        <v>2091</v>
      </c>
    </row>
    <row r="1839" spans="1:4" ht="12" customHeight="1">
      <c r="A1839" s="156"/>
      <c r="B1839" s="111" t="s">
        <v>1729</v>
      </c>
      <c r="C1839" s="9"/>
      <c r="D1839" s="157" t="s">
        <v>2094</v>
      </c>
    </row>
    <row r="1840" spans="1:4" ht="12" customHeight="1" thickBot="1">
      <c r="A1840" s="159"/>
      <c r="B1840" s="170" t="s">
        <v>1731</v>
      </c>
      <c r="C1840" s="195"/>
      <c r="D1840" s="174">
        <v>404.2</v>
      </c>
    </row>
    <row r="1841" spans="1:4" ht="12" customHeight="1">
      <c r="A1841" s="167">
        <v>399</v>
      </c>
      <c r="B1841" s="129" t="s">
        <v>1725</v>
      </c>
      <c r="C1841" s="115" t="s">
        <v>1726</v>
      </c>
      <c r="D1841" s="181" t="s">
        <v>1726</v>
      </c>
    </row>
    <row r="1842" spans="1:4" ht="12" customHeight="1">
      <c r="A1842" s="156"/>
      <c r="B1842" s="111" t="s">
        <v>1727</v>
      </c>
      <c r="C1842" s="9"/>
      <c r="D1842" s="157" t="s">
        <v>2091</v>
      </c>
    </row>
    <row r="1843" spans="1:4" ht="12" customHeight="1">
      <c r="A1843" s="156"/>
      <c r="B1843" s="111" t="s">
        <v>1729</v>
      </c>
      <c r="C1843" s="9"/>
      <c r="D1843" s="157" t="s">
        <v>2095</v>
      </c>
    </row>
    <row r="1844" spans="1:4" ht="12" customHeight="1" thickBot="1">
      <c r="A1844" s="189"/>
      <c r="B1844" s="130" t="s">
        <v>1731</v>
      </c>
      <c r="C1844" s="223"/>
      <c r="D1844" s="224">
        <v>94.9</v>
      </c>
    </row>
    <row r="1845" spans="1:4" ht="12" customHeight="1">
      <c r="A1845" s="153">
        <v>400</v>
      </c>
      <c r="B1845" s="165" t="s">
        <v>1725</v>
      </c>
      <c r="C1845" s="186" t="s">
        <v>1726</v>
      </c>
      <c r="D1845" s="155" t="s">
        <v>1726</v>
      </c>
    </row>
    <row r="1846" spans="1:4" ht="12" customHeight="1">
      <c r="A1846" s="156"/>
      <c r="B1846" s="111" t="s">
        <v>1727</v>
      </c>
      <c r="C1846" s="9"/>
      <c r="D1846" s="157" t="s">
        <v>2091</v>
      </c>
    </row>
    <row r="1847" spans="1:4" ht="12" customHeight="1">
      <c r="A1847" s="156"/>
      <c r="B1847" s="111" t="s">
        <v>1729</v>
      </c>
      <c r="C1847" s="9"/>
      <c r="D1847" s="157" t="s">
        <v>2096</v>
      </c>
    </row>
    <row r="1848" spans="1:4" ht="12" customHeight="1" thickBot="1">
      <c r="A1848" s="159"/>
      <c r="B1848" s="170" t="s">
        <v>1731</v>
      </c>
      <c r="C1848" s="195"/>
      <c r="D1848" s="174">
        <v>378.1</v>
      </c>
    </row>
    <row r="1849" spans="1:4" ht="12" customHeight="1">
      <c r="A1849" s="167">
        <v>401</v>
      </c>
      <c r="B1849" s="129" t="s">
        <v>1725</v>
      </c>
      <c r="C1849" s="115" t="s">
        <v>1726</v>
      </c>
      <c r="D1849" s="181" t="s">
        <v>1726</v>
      </c>
    </row>
    <row r="1850" spans="1:4" ht="12" customHeight="1">
      <c r="A1850" s="156"/>
      <c r="B1850" s="111" t="s">
        <v>1727</v>
      </c>
      <c r="C1850" s="9"/>
      <c r="D1850" s="157" t="s">
        <v>2091</v>
      </c>
    </row>
    <row r="1851" spans="1:4" ht="12" customHeight="1">
      <c r="A1851" s="156"/>
      <c r="B1851" s="111" t="s">
        <v>1729</v>
      </c>
      <c r="C1851" s="9"/>
      <c r="D1851" s="157" t="s">
        <v>2097</v>
      </c>
    </row>
    <row r="1852" spans="1:4" ht="12" customHeight="1" thickBot="1">
      <c r="A1852" s="189"/>
      <c r="B1852" s="130" t="s">
        <v>1731</v>
      </c>
      <c r="C1852" s="223"/>
      <c r="D1852" s="224">
        <v>66</v>
      </c>
    </row>
    <row r="1853" spans="1:4" ht="12" customHeight="1">
      <c r="A1853" s="153">
        <v>402</v>
      </c>
      <c r="B1853" s="165" t="s">
        <v>1725</v>
      </c>
      <c r="C1853" s="186" t="s">
        <v>1726</v>
      </c>
      <c r="D1853" s="155" t="s">
        <v>1726</v>
      </c>
    </row>
    <row r="1854" spans="1:4" ht="12" customHeight="1">
      <c r="A1854" s="156"/>
      <c r="B1854" s="111" t="s">
        <v>1727</v>
      </c>
      <c r="C1854" s="9"/>
      <c r="D1854" s="157" t="s">
        <v>2091</v>
      </c>
    </row>
    <row r="1855" spans="1:4" ht="12" customHeight="1">
      <c r="A1855" s="156"/>
      <c r="B1855" s="111" t="s">
        <v>1729</v>
      </c>
      <c r="C1855" s="9"/>
      <c r="D1855" s="157" t="s">
        <v>2098</v>
      </c>
    </row>
    <row r="1856" spans="1:4" ht="12" customHeight="1" thickBot="1">
      <c r="A1856" s="159"/>
      <c r="B1856" s="170" t="s">
        <v>1731</v>
      </c>
      <c r="C1856" s="195"/>
      <c r="D1856" s="174">
        <v>93.4</v>
      </c>
    </row>
    <row r="1857" spans="1:4" ht="12" customHeight="1">
      <c r="A1857" s="167">
        <v>403</v>
      </c>
      <c r="B1857" s="129" t="s">
        <v>1725</v>
      </c>
      <c r="C1857" s="115" t="s">
        <v>1726</v>
      </c>
      <c r="D1857" s="181" t="s">
        <v>1726</v>
      </c>
    </row>
    <row r="1858" spans="1:4" ht="12" customHeight="1">
      <c r="A1858" s="156"/>
      <c r="B1858" s="111" t="s">
        <v>1727</v>
      </c>
      <c r="C1858" s="9"/>
      <c r="D1858" s="157" t="s">
        <v>2091</v>
      </c>
    </row>
    <row r="1859" spans="1:4" ht="12" customHeight="1">
      <c r="A1859" s="156"/>
      <c r="B1859" s="111" t="s">
        <v>1729</v>
      </c>
      <c r="C1859" s="9"/>
      <c r="D1859" s="157" t="s">
        <v>2099</v>
      </c>
    </row>
    <row r="1860" spans="1:4" ht="12" customHeight="1" thickBot="1">
      <c r="A1860" s="189"/>
      <c r="B1860" s="130" t="s">
        <v>1731</v>
      </c>
      <c r="C1860" s="223"/>
      <c r="D1860" s="224">
        <v>402.4</v>
      </c>
    </row>
    <row r="1861" spans="1:4" ht="12" customHeight="1">
      <c r="A1861" s="153">
        <v>404</v>
      </c>
      <c r="B1861" s="165" t="s">
        <v>1725</v>
      </c>
      <c r="C1861" s="186" t="s">
        <v>1726</v>
      </c>
      <c r="D1861" s="155" t="s">
        <v>1726</v>
      </c>
    </row>
    <row r="1862" spans="1:4" ht="12" customHeight="1">
      <c r="A1862" s="156"/>
      <c r="B1862" s="111" t="s">
        <v>1727</v>
      </c>
      <c r="C1862" s="9"/>
      <c r="D1862" s="157" t="s">
        <v>2091</v>
      </c>
    </row>
    <row r="1863" spans="1:4" ht="12" customHeight="1">
      <c r="A1863" s="156"/>
      <c r="B1863" s="111" t="s">
        <v>1729</v>
      </c>
      <c r="C1863" s="9"/>
      <c r="D1863" s="157" t="s">
        <v>2100</v>
      </c>
    </row>
    <row r="1864" spans="1:4" ht="12" customHeight="1" thickBot="1">
      <c r="A1864" s="159"/>
      <c r="B1864" s="170" t="s">
        <v>1731</v>
      </c>
      <c r="C1864" s="195"/>
      <c r="D1864" s="174">
        <v>2826.3</v>
      </c>
    </row>
    <row r="1865" spans="1:4" ht="12" customHeight="1">
      <c r="A1865" s="167">
        <v>405</v>
      </c>
      <c r="B1865" s="129" t="s">
        <v>1725</v>
      </c>
      <c r="C1865" s="115" t="s">
        <v>1726</v>
      </c>
      <c r="D1865" s="181" t="s">
        <v>1726</v>
      </c>
    </row>
    <row r="1866" spans="1:4" ht="12" customHeight="1">
      <c r="A1866" s="156"/>
      <c r="B1866" s="111" t="s">
        <v>1727</v>
      </c>
      <c r="C1866" s="9"/>
      <c r="D1866" s="157" t="s">
        <v>2091</v>
      </c>
    </row>
    <row r="1867" spans="1:4" ht="12" customHeight="1">
      <c r="A1867" s="156"/>
      <c r="B1867" s="111" t="s">
        <v>1729</v>
      </c>
      <c r="C1867" s="9"/>
      <c r="D1867" s="157" t="s">
        <v>2101</v>
      </c>
    </row>
    <row r="1868" spans="1:4" ht="12" customHeight="1" thickBot="1">
      <c r="A1868" s="189"/>
      <c r="B1868" s="130" t="s">
        <v>1731</v>
      </c>
      <c r="C1868" s="223"/>
      <c r="D1868" s="224">
        <v>396.01</v>
      </c>
    </row>
    <row r="1869" spans="1:4" ht="12" customHeight="1">
      <c r="A1869" s="153">
        <v>406</v>
      </c>
      <c r="B1869" s="165" t="s">
        <v>1725</v>
      </c>
      <c r="C1869" s="186" t="s">
        <v>1726</v>
      </c>
      <c r="D1869" s="155" t="s">
        <v>1726</v>
      </c>
    </row>
    <row r="1870" spans="1:4" ht="12" customHeight="1">
      <c r="A1870" s="156"/>
      <c r="B1870" s="111" t="s">
        <v>1727</v>
      </c>
      <c r="C1870" s="9"/>
      <c r="D1870" s="157" t="s">
        <v>2091</v>
      </c>
    </row>
    <row r="1871" spans="1:4" ht="12" customHeight="1">
      <c r="A1871" s="156"/>
      <c r="B1871" s="111" t="s">
        <v>1729</v>
      </c>
      <c r="C1871" s="9"/>
      <c r="D1871" s="157" t="s">
        <v>2102</v>
      </c>
    </row>
    <row r="1872" spans="1:4" ht="12" customHeight="1" thickBot="1">
      <c r="A1872" s="159"/>
      <c r="B1872" s="170" t="s">
        <v>1731</v>
      </c>
      <c r="C1872" s="195"/>
      <c r="D1872" s="174">
        <v>86</v>
      </c>
    </row>
    <row r="1873" spans="1:4" ht="12" customHeight="1">
      <c r="A1873" s="167">
        <v>407</v>
      </c>
      <c r="B1873" s="129" t="s">
        <v>1725</v>
      </c>
      <c r="C1873" s="115" t="s">
        <v>1726</v>
      </c>
      <c r="D1873" s="181" t="s">
        <v>1726</v>
      </c>
    </row>
    <row r="1874" spans="1:4" ht="12" customHeight="1">
      <c r="A1874" s="156"/>
      <c r="B1874" s="111" t="s">
        <v>1727</v>
      </c>
      <c r="C1874" s="9"/>
      <c r="D1874" s="157" t="s">
        <v>2091</v>
      </c>
    </row>
    <row r="1875" spans="1:4" ht="12" customHeight="1">
      <c r="A1875" s="156"/>
      <c r="B1875" s="111" t="s">
        <v>1729</v>
      </c>
      <c r="C1875" s="9"/>
      <c r="D1875" s="157" t="s">
        <v>2103</v>
      </c>
    </row>
    <row r="1876" spans="1:4" ht="12" customHeight="1" thickBot="1">
      <c r="A1876" s="189"/>
      <c r="B1876" s="130" t="s">
        <v>1731</v>
      </c>
      <c r="C1876" s="223"/>
      <c r="D1876" s="224">
        <v>72</v>
      </c>
    </row>
    <row r="1877" spans="1:4" ht="12" customHeight="1">
      <c r="A1877" s="153">
        <v>408</v>
      </c>
      <c r="B1877" s="165" t="s">
        <v>1725</v>
      </c>
      <c r="C1877" s="186" t="s">
        <v>1726</v>
      </c>
      <c r="D1877" s="155" t="s">
        <v>1726</v>
      </c>
    </row>
    <row r="1878" spans="1:4" ht="12" customHeight="1">
      <c r="A1878" s="156"/>
      <c r="B1878" s="111" t="s">
        <v>1727</v>
      </c>
      <c r="C1878" s="9"/>
      <c r="D1878" s="157" t="s">
        <v>2091</v>
      </c>
    </row>
    <row r="1879" spans="1:4" ht="12" customHeight="1">
      <c r="A1879" s="156"/>
      <c r="B1879" s="111" t="s">
        <v>1729</v>
      </c>
      <c r="C1879" s="9"/>
      <c r="D1879" s="157" t="s">
        <v>2104</v>
      </c>
    </row>
    <row r="1880" spans="1:4" ht="12" customHeight="1" thickBot="1">
      <c r="A1880" s="159"/>
      <c r="B1880" s="170" t="s">
        <v>1731</v>
      </c>
      <c r="C1880" s="195"/>
      <c r="D1880" s="174">
        <v>4384.1</v>
      </c>
    </row>
    <row r="1881" spans="1:4" ht="12" customHeight="1">
      <c r="A1881" s="167">
        <v>409</v>
      </c>
      <c r="B1881" s="129" t="s">
        <v>1725</v>
      </c>
      <c r="C1881" s="115" t="s">
        <v>1726</v>
      </c>
      <c r="D1881" s="181" t="s">
        <v>1726</v>
      </c>
    </row>
    <row r="1882" spans="1:4" ht="12" customHeight="1">
      <c r="A1882" s="156"/>
      <c r="B1882" s="111" t="s">
        <v>1727</v>
      </c>
      <c r="C1882" s="9"/>
      <c r="D1882" s="157" t="s">
        <v>2091</v>
      </c>
    </row>
    <row r="1883" spans="1:4" ht="12" customHeight="1">
      <c r="A1883" s="156"/>
      <c r="B1883" s="111" t="s">
        <v>1729</v>
      </c>
      <c r="C1883" s="9"/>
      <c r="D1883" s="157" t="s">
        <v>2105</v>
      </c>
    </row>
    <row r="1884" spans="1:4" ht="12" customHeight="1" thickBot="1">
      <c r="A1884" s="156"/>
      <c r="B1884" s="112" t="s">
        <v>1731</v>
      </c>
      <c r="C1884" s="9"/>
      <c r="D1884" s="157">
        <v>5451</v>
      </c>
    </row>
    <row r="1885" spans="1:4" ht="12" customHeight="1">
      <c r="A1885" s="156">
        <v>410</v>
      </c>
      <c r="B1885" s="109" t="s">
        <v>1725</v>
      </c>
      <c r="C1885" s="110" t="s">
        <v>1726</v>
      </c>
      <c r="D1885" s="183" t="s">
        <v>1726</v>
      </c>
    </row>
    <row r="1886" spans="1:4" ht="12" customHeight="1">
      <c r="A1886" s="156"/>
      <c r="B1886" s="111" t="s">
        <v>1727</v>
      </c>
      <c r="C1886" s="9"/>
      <c r="D1886" s="157" t="s">
        <v>2091</v>
      </c>
    </row>
    <row r="1887" spans="1:4" ht="12" customHeight="1">
      <c r="A1887" s="156"/>
      <c r="B1887" s="111" t="s">
        <v>1729</v>
      </c>
      <c r="C1887" s="9"/>
      <c r="D1887" s="157" t="s">
        <v>2106</v>
      </c>
    </row>
    <row r="1888" spans="1:4" ht="12" customHeight="1" thickBot="1">
      <c r="A1888" s="156"/>
      <c r="B1888" s="112" t="s">
        <v>1731</v>
      </c>
      <c r="C1888" s="9"/>
      <c r="D1888" s="157">
        <v>186.7</v>
      </c>
    </row>
    <row r="1889" spans="1:4" ht="12" customHeight="1">
      <c r="A1889" s="156">
        <v>411</v>
      </c>
      <c r="B1889" s="109" t="s">
        <v>1725</v>
      </c>
      <c r="C1889" s="110" t="s">
        <v>1726</v>
      </c>
      <c r="D1889" s="183" t="s">
        <v>1726</v>
      </c>
    </row>
    <row r="1890" spans="1:4" ht="12" customHeight="1">
      <c r="A1890" s="156"/>
      <c r="B1890" s="111" t="s">
        <v>1727</v>
      </c>
      <c r="C1890" s="9"/>
      <c r="D1890" s="157" t="s">
        <v>2091</v>
      </c>
    </row>
    <row r="1891" spans="1:4" ht="12" customHeight="1">
      <c r="A1891" s="156"/>
      <c r="B1891" s="111" t="s">
        <v>1729</v>
      </c>
      <c r="C1891" s="9"/>
      <c r="D1891" s="157" t="s">
        <v>2107</v>
      </c>
    </row>
    <row r="1892" spans="1:4" ht="12" customHeight="1" thickBot="1">
      <c r="A1892" s="189"/>
      <c r="B1892" s="130" t="s">
        <v>1731</v>
      </c>
      <c r="C1892" s="223"/>
      <c r="D1892" s="224">
        <v>176.7</v>
      </c>
    </row>
    <row r="1893" spans="1:4" ht="12" customHeight="1">
      <c r="A1893" s="153">
        <v>412</v>
      </c>
      <c r="B1893" s="165" t="s">
        <v>1725</v>
      </c>
      <c r="C1893" s="186" t="s">
        <v>1726</v>
      </c>
      <c r="D1893" s="155" t="s">
        <v>1726</v>
      </c>
    </row>
    <row r="1894" spans="1:4" ht="12" customHeight="1">
      <c r="A1894" s="156"/>
      <c r="B1894" s="111" t="s">
        <v>1727</v>
      </c>
      <c r="C1894" s="9"/>
      <c r="D1894" s="157" t="s">
        <v>2091</v>
      </c>
    </row>
    <row r="1895" spans="1:4" ht="12" customHeight="1">
      <c r="A1895" s="156"/>
      <c r="B1895" s="111" t="s">
        <v>1729</v>
      </c>
      <c r="C1895" s="9"/>
      <c r="D1895" s="157" t="s">
        <v>2108</v>
      </c>
    </row>
    <row r="1896" spans="1:4" ht="12" customHeight="1" thickBot="1">
      <c r="A1896" s="159"/>
      <c r="B1896" s="170" t="s">
        <v>1731</v>
      </c>
      <c r="C1896" s="195"/>
      <c r="D1896" s="174">
        <v>783</v>
      </c>
    </row>
    <row r="1897" spans="1:4" ht="12" customHeight="1">
      <c r="A1897" s="167">
        <v>413</v>
      </c>
      <c r="B1897" s="129" t="s">
        <v>1725</v>
      </c>
      <c r="C1897" s="115" t="s">
        <v>1726</v>
      </c>
      <c r="D1897" s="181" t="s">
        <v>1726</v>
      </c>
    </row>
    <row r="1898" spans="1:4" ht="12" customHeight="1">
      <c r="A1898" s="156"/>
      <c r="B1898" s="111" t="s">
        <v>1727</v>
      </c>
      <c r="C1898" s="9"/>
      <c r="D1898" s="157" t="s">
        <v>2091</v>
      </c>
    </row>
    <row r="1899" spans="1:4" ht="12" customHeight="1">
      <c r="A1899" s="156"/>
      <c r="B1899" s="111" t="s">
        <v>1729</v>
      </c>
      <c r="C1899" s="9"/>
      <c r="D1899" s="157" t="s">
        <v>2109</v>
      </c>
    </row>
    <row r="1900" spans="1:4" ht="12" customHeight="1" thickBot="1">
      <c r="A1900" s="189"/>
      <c r="B1900" s="130" t="s">
        <v>1731</v>
      </c>
      <c r="C1900" s="223"/>
      <c r="D1900" s="224">
        <v>178.7</v>
      </c>
    </row>
    <row r="1901" spans="1:4" ht="12" customHeight="1">
      <c r="A1901" s="153">
        <v>414</v>
      </c>
      <c r="B1901" s="165" t="s">
        <v>1725</v>
      </c>
      <c r="C1901" s="186" t="s">
        <v>1726</v>
      </c>
      <c r="D1901" s="155" t="s">
        <v>1726</v>
      </c>
    </row>
    <row r="1902" spans="1:4" ht="12" customHeight="1">
      <c r="A1902" s="156"/>
      <c r="B1902" s="111" t="s">
        <v>1727</v>
      </c>
      <c r="C1902" s="9"/>
      <c r="D1902" s="157" t="s">
        <v>2091</v>
      </c>
    </row>
    <row r="1903" spans="1:4" ht="12" customHeight="1">
      <c r="A1903" s="156"/>
      <c r="B1903" s="111" t="s">
        <v>1729</v>
      </c>
      <c r="C1903" s="9"/>
      <c r="D1903" s="157" t="s">
        <v>2056</v>
      </c>
    </row>
    <row r="1904" spans="1:4" ht="12" customHeight="1" thickBot="1">
      <c r="A1904" s="159"/>
      <c r="B1904" s="170" t="s">
        <v>1731</v>
      </c>
      <c r="C1904" s="195"/>
      <c r="D1904" s="174">
        <v>4304.4</v>
      </c>
    </row>
    <row r="1905" spans="1:4" ht="12" customHeight="1">
      <c r="A1905" s="167">
        <v>415</v>
      </c>
      <c r="B1905" s="129" t="s">
        <v>1725</v>
      </c>
      <c r="C1905" s="115" t="s">
        <v>1726</v>
      </c>
      <c r="D1905" s="181" t="s">
        <v>1726</v>
      </c>
    </row>
    <row r="1906" spans="1:4" ht="12" customHeight="1">
      <c r="A1906" s="156"/>
      <c r="B1906" s="111" t="s">
        <v>1727</v>
      </c>
      <c r="C1906" s="9"/>
      <c r="D1906" s="157" t="s">
        <v>2110</v>
      </c>
    </row>
    <row r="1907" spans="1:4" ht="12" customHeight="1">
      <c r="A1907" s="156"/>
      <c r="B1907" s="111" t="s">
        <v>1729</v>
      </c>
      <c r="C1907" s="9"/>
      <c r="D1907" s="157" t="s">
        <v>2111</v>
      </c>
    </row>
    <row r="1908" spans="1:4" ht="12" customHeight="1" thickBot="1">
      <c r="A1908" s="189"/>
      <c r="B1908" s="130" t="s">
        <v>1731</v>
      </c>
      <c r="C1908" s="223"/>
      <c r="D1908" s="224">
        <v>71.1</v>
      </c>
    </row>
    <row r="1909" spans="1:4" ht="12" customHeight="1">
      <c r="A1909" s="153">
        <v>416</v>
      </c>
      <c r="B1909" s="165" t="s">
        <v>1725</v>
      </c>
      <c r="C1909" s="186" t="s">
        <v>1726</v>
      </c>
      <c r="D1909" s="155" t="s">
        <v>1726</v>
      </c>
    </row>
    <row r="1910" spans="1:4" ht="12" customHeight="1">
      <c r="A1910" s="156"/>
      <c r="B1910" s="111" t="s">
        <v>1727</v>
      </c>
      <c r="C1910" s="9"/>
      <c r="D1910" s="157" t="s">
        <v>2110</v>
      </c>
    </row>
    <row r="1911" spans="1:4" ht="12" customHeight="1">
      <c r="A1911" s="156"/>
      <c r="B1911" s="111" t="s">
        <v>1729</v>
      </c>
      <c r="C1911" s="9"/>
      <c r="D1911" s="157" t="s">
        <v>2112</v>
      </c>
    </row>
    <row r="1912" spans="1:4" ht="12" customHeight="1" thickBot="1">
      <c r="A1912" s="159"/>
      <c r="B1912" s="170" t="s">
        <v>1731</v>
      </c>
      <c r="C1912" s="195"/>
      <c r="D1912" s="174">
        <v>69.3</v>
      </c>
    </row>
    <row r="1913" spans="1:4" ht="12" customHeight="1">
      <c r="A1913" s="167">
        <v>417</v>
      </c>
      <c r="B1913" s="129" t="s">
        <v>1725</v>
      </c>
      <c r="C1913" s="115" t="s">
        <v>1726</v>
      </c>
      <c r="D1913" s="181" t="s">
        <v>1726</v>
      </c>
    </row>
    <row r="1914" spans="1:4" ht="12" customHeight="1">
      <c r="A1914" s="156"/>
      <c r="B1914" s="111" t="s">
        <v>1727</v>
      </c>
      <c r="C1914" s="9"/>
      <c r="D1914" s="157" t="s">
        <v>2110</v>
      </c>
    </row>
    <row r="1915" spans="1:4" ht="12" customHeight="1">
      <c r="A1915" s="156"/>
      <c r="B1915" s="111" t="s">
        <v>1729</v>
      </c>
      <c r="C1915" s="9"/>
      <c r="D1915" s="157" t="s">
        <v>2113</v>
      </c>
    </row>
    <row r="1916" spans="1:4" ht="12" customHeight="1" thickBot="1">
      <c r="A1916" s="189"/>
      <c r="B1916" s="130" t="s">
        <v>1731</v>
      </c>
      <c r="C1916" s="223"/>
      <c r="D1916" s="224">
        <v>77.3</v>
      </c>
    </row>
    <row r="1917" spans="1:4" ht="12" customHeight="1">
      <c r="A1917" s="153">
        <v>418</v>
      </c>
      <c r="B1917" s="165" t="s">
        <v>1725</v>
      </c>
      <c r="C1917" s="186" t="s">
        <v>1726</v>
      </c>
      <c r="D1917" s="155" t="s">
        <v>1726</v>
      </c>
    </row>
    <row r="1918" spans="1:4" ht="12" customHeight="1">
      <c r="A1918" s="156"/>
      <c r="B1918" s="111" t="s">
        <v>1727</v>
      </c>
      <c r="C1918" s="9"/>
      <c r="D1918" s="157" t="s">
        <v>2091</v>
      </c>
    </row>
    <row r="1919" spans="1:4" ht="12" customHeight="1">
      <c r="A1919" s="156"/>
      <c r="B1919" s="111" t="s">
        <v>1729</v>
      </c>
      <c r="C1919" s="9"/>
      <c r="D1919" s="157" t="s">
        <v>2114</v>
      </c>
    </row>
    <row r="1920" spans="1:4" ht="12" customHeight="1" thickBot="1">
      <c r="A1920" s="159"/>
      <c r="B1920" s="170" t="s">
        <v>1731</v>
      </c>
      <c r="C1920" s="195"/>
      <c r="D1920" s="174">
        <v>56.5</v>
      </c>
    </row>
    <row r="1921" spans="1:4" ht="12" customHeight="1">
      <c r="A1921" s="167">
        <v>419</v>
      </c>
      <c r="B1921" s="129" t="s">
        <v>1725</v>
      </c>
      <c r="C1921" s="115" t="s">
        <v>1726</v>
      </c>
      <c r="D1921" s="181" t="s">
        <v>1726</v>
      </c>
    </row>
    <row r="1922" spans="1:4" ht="12" customHeight="1">
      <c r="A1922" s="156"/>
      <c r="B1922" s="111" t="s">
        <v>1727</v>
      </c>
      <c r="C1922" s="9"/>
      <c r="D1922" s="157" t="s">
        <v>2091</v>
      </c>
    </row>
    <row r="1923" spans="1:4" ht="12" customHeight="1">
      <c r="A1923" s="156"/>
      <c r="B1923" s="111" t="s">
        <v>1729</v>
      </c>
      <c r="C1923" s="9"/>
      <c r="D1923" s="157" t="s">
        <v>2115</v>
      </c>
    </row>
    <row r="1924" spans="1:4" ht="12" customHeight="1" thickBot="1">
      <c r="A1924" s="189"/>
      <c r="B1924" s="130" t="s">
        <v>1731</v>
      </c>
      <c r="C1924" s="223"/>
      <c r="D1924" s="224">
        <v>62.7</v>
      </c>
    </row>
    <row r="1925" spans="1:4" ht="12" customHeight="1">
      <c r="A1925" s="153">
        <v>420</v>
      </c>
      <c r="B1925" s="165" t="s">
        <v>1725</v>
      </c>
      <c r="C1925" s="186" t="s">
        <v>1726</v>
      </c>
      <c r="D1925" s="155" t="s">
        <v>1726</v>
      </c>
    </row>
    <row r="1926" spans="1:4" ht="12" customHeight="1">
      <c r="A1926" s="156"/>
      <c r="B1926" s="111" t="s">
        <v>1727</v>
      </c>
      <c r="C1926" s="9"/>
      <c r="D1926" s="157" t="s">
        <v>2091</v>
      </c>
    </row>
    <row r="1927" spans="1:4" ht="12" customHeight="1">
      <c r="A1927" s="156"/>
      <c r="B1927" s="111" t="s">
        <v>1729</v>
      </c>
      <c r="C1927" s="9"/>
      <c r="D1927" s="157" t="s">
        <v>2116</v>
      </c>
    </row>
    <row r="1928" spans="1:4" ht="12" customHeight="1" thickBot="1">
      <c r="A1928" s="159"/>
      <c r="B1928" s="170" t="s">
        <v>1731</v>
      </c>
      <c r="C1928" s="195"/>
      <c r="D1928" s="174">
        <v>56</v>
      </c>
    </row>
    <row r="1929" spans="1:4" ht="12" customHeight="1">
      <c r="A1929" s="167">
        <v>421</v>
      </c>
      <c r="B1929" s="129" t="s">
        <v>1725</v>
      </c>
      <c r="C1929" s="115" t="s">
        <v>1726</v>
      </c>
      <c r="D1929" s="181" t="s">
        <v>1726</v>
      </c>
    </row>
    <row r="1930" spans="1:4" ht="12" customHeight="1">
      <c r="A1930" s="156"/>
      <c r="B1930" s="111" t="s">
        <v>1727</v>
      </c>
      <c r="C1930" s="9"/>
      <c r="D1930" s="157" t="s">
        <v>2110</v>
      </c>
    </row>
    <row r="1931" spans="1:4" ht="12" customHeight="1">
      <c r="A1931" s="156"/>
      <c r="B1931" s="111" t="s">
        <v>1729</v>
      </c>
      <c r="C1931" s="9"/>
      <c r="D1931" s="157" t="s">
        <v>1774</v>
      </c>
    </row>
    <row r="1932" spans="1:4" ht="12" customHeight="1" thickBot="1">
      <c r="A1932" s="189"/>
      <c r="B1932" s="130" t="s">
        <v>1731</v>
      </c>
      <c r="C1932" s="223"/>
      <c r="D1932" s="224">
        <v>980.7</v>
      </c>
    </row>
    <row r="1933" spans="1:4" ht="12" customHeight="1">
      <c r="A1933" s="153">
        <v>422</v>
      </c>
      <c r="B1933" s="165" t="s">
        <v>1725</v>
      </c>
      <c r="C1933" s="186" t="s">
        <v>1726</v>
      </c>
      <c r="D1933" s="155" t="s">
        <v>1726</v>
      </c>
    </row>
    <row r="1934" spans="1:4" ht="12" customHeight="1">
      <c r="A1934" s="156"/>
      <c r="B1934" s="111" t="s">
        <v>1727</v>
      </c>
      <c r="C1934" s="9"/>
      <c r="D1934" s="157" t="s">
        <v>2110</v>
      </c>
    </row>
    <row r="1935" spans="1:4" ht="12" customHeight="1">
      <c r="A1935" s="156"/>
      <c r="B1935" s="111" t="s">
        <v>1729</v>
      </c>
      <c r="C1935" s="9"/>
      <c r="D1935" s="157" t="s">
        <v>1790</v>
      </c>
    </row>
    <row r="1936" spans="1:4" ht="12" customHeight="1" thickBot="1">
      <c r="A1936" s="159"/>
      <c r="B1936" s="170" t="s">
        <v>1731</v>
      </c>
      <c r="C1936" s="195"/>
      <c r="D1936" s="174">
        <v>3231.9</v>
      </c>
    </row>
    <row r="1937" spans="1:4" ht="12" customHeight="1">
      <c r="A1937" s="167">
        <v>423</v>
      </c>
      <c r="B1937" s="129" t="s">
        <v>1725</v>
      </c>
      <c r="C1937" s="115" t="s">
        <v>1726</v>
      </c>
      <c r="D1937" s="181" t="s">
        <v>1726</v>
      </c>
    </row>
    <row r="1938" spans="1:4" ht="12" customHeight="1">
      <c r="A1938" s="156"/>
      <c r="B1938" s="111" t="s">
        <v>1727</v>
      </c>
      <c r="C1938" s="9"/>
      <c r="D1938" s="157" t="s">
        <v>2110</v>
      </c>
    </row>
    <row r="1939" spans="1:4" ht="12" customHeight="1">
      <c r="A1939" s="156"/>
      <c r="B1939" s="111" t="s">
        <v>1729</v>
      </c>
      <c r="C1939" s="9"/>
      <c r="D1939" s="157" t="s">
        <v>1792</v>
      </c>
    </row>
    <row r="1940" spans="1:4" ht="12" customHeight="1" thickBot="1">
      <c r="A1940" s="189"/>
      <c r="B1940" s="130" t="s">
        <v>1731</v>
      </c>
      <c r="C1940" s="223"/>
      <c r="D1940" s="224">
        <v>2177.4</v>
      </c>
    </row>
    <row r="1941" spans="1:4" ht="12" customHeight="1">
      <c r="A1941" s="153">
        <v>424</v>
      </c>
      <c r="B1941" s="165" t="s">
        <v>1725</v>
      </c>
      <c r="C1941" s="186" t="s">
        <v>1726</v>
      </c>
      <c r="D1941" s="155" t="s">
        <v>1726</v>
      </c>
    </row>
    <row r="1942" spans="1:4" ht="12" customHeight="1">
      <c r="A1942" s="156"/>
      <c r="B1942" s="111" t="s">
        <v>1727</v>
      </c>
      <c r="C1942" s="9"/>
      <c r="D1942" s="157" t="s">
        <v>2110</v>
      </c>
    </row>
    <row r="1943" spans="1:4" ht="12" customHeight="1">
      <c r="A1943" s="156"/>
      <c r="B1943" s="111" t="s">
        <v>1729</v>
      </c>
      <c r="C1943" s="9"/>
      <c r="D1943" s="157" t="s">
        <v>2117</v>
      </c>
    </row>
    <row r="1944" spans="1:4" ht="12" customHeight="1" thickBot="1">
      <c r="A1944" s="159"/>
      <c r="B1944" s="170" t="s">
        <v>1731</v>
      </c>
      <c r="C1944" s="195"/>
      <c r="D1944" s="174">
        <v>2211.6</v>
      </c>
    </row>
    <row r="1945" spans="1:4" ht="12" customHeight="1">
      <c r="A1945" s="167">
        <v>425</v>
      </c>
      <c r="B1945" s="129" t="s">
        <v>1725</v>
      </c>
      <c r="C1945" s="115" t="s">
        <v>1726</v>
      </c>
      <c r="D1945" s="181" t="s">
        <v>1726</v>
      </c>
    </row>
    <row r="1946" spans="1:4" ht="12" customHeight="1">
      <c r="A1946" s="156"/>
      <c r="B1946" s="111" t="s">
        <v>1727</v>
      </c>
      <c r="C1946" s="9"/>
      <c r="D1946" s="157" t="s">
        <v>2110</v>
      </c>
    </row>
    <row r="1947" spans="1:4" ht="12" customHeight="1">
      <c r="A1947" s="156"/>
      <c r="B1947" s="111" t="s">
        <v>1729</v>
      </c>
      <c r="C1947" s="9"/>
      <c r="D1947" s="157" t="s">
        <v>1869</v>
      </c>
    </row>
    <row r="1948" spans="1:4" ht="12" customHeight="1" thickBot="1">
      <c r="A1948" s="189"/>
      <c r="B1948" s="130" t="s">
        <v>1731</v>
      </c>
      <c r="C1948" s="223"/>
      <c r="D1948" s="224">
        <v>961.1</v>
      </c>
    </row>
    <row r="1949" spans="1:4" ht="14.25" customHeight="1">
      <c r="A1949" s="153">
        <v>426</v>
      </c>
      <c r="B1949" s="165" t="s">
        <v>1725</v>
      </c>
      <c r="C1949" s="186" t="s">
        <v>1726</v>
      </c>
      <c r="D1949" s="155" t="s">
        <v>1726</v>
      </c>
    </row>
    <row r="1950" spans="1:4" ht="14.25" customHeight="1">
      <c r="A1950" s="156"/>
      <c r="B1950" s="111" t="s">
        <v>1727</v>
      </c>
      <c r="C1950" s="9"/>
      <c r="D1950" s="157" t="s">
        <v>2110</v>
      </c>
    </row>
    <row r="1951" spans="1:4" ht="14.25" customHeight="1">
      <c r="A1951" s="156"/>
      <c r="B1951" s="111" t="s">
        <v>1729</v>
      </c>
      <c r="C1951" s="9"/>
      <c r="D1951" s="157" t="s">
        <v>1858</v>
      </c>
    </row>
    <row r="1952" spans="1:4" ht="14.25" customHeight="1" thickBot="1">
      <c r="A1952" s="159"/>
      <c r="B1952" s="170" t="s">
        <v>1731</v>
      </c>
      <c r="C1952" s="195"/>
      <c r="D1952" s="174">
        <v>960.5</v>
      </c>
    </row>
    <row r="1953" spans="1:4" ht="12" customHeight="1">
      <c r="A1953" s="167">
        <v>427</v>
      </c>
      <c r="B1953" s="129" t="s">
        <v>1725</v>
      </c>
      <c r="C1953" s="115" t="s">
        <v>1726</v>
      </c>
      <c r="D1953" s="181" t="s">
        <v>1726</v>
      </c>
    </row>
    <row r="1954" spans="1:4" ht="12" customHeight="1">
      <c r="A1954" s="156"/>
      <c r="B1954" s="111" t="s">
        <v>1727</v>
      </c>
      <c r="C1954" s="9"/>
      <c r="D1954" s="157" t="s">
        <v>2110</v>
      </c>
    </row>
    <row r="1955" spans="1:4" ht="12" customHeight="1">
      <c r="A1955" s="156"/>
      <c r="B1955" s="111" t="s">
        <v>1729</v>
      </c>
      <c r="C1955" s="9"/>
      <c r="D1955" s="157" t="s">
        <v>1971</v>
      </c>
    </row>
    <row r="1956" spans="1:4" ht="12" customHeight="1" thickBot="1">
      <c r="A1956" s="189"/>
      <c r="B1956" s="130" t="s">
        <v>1731</v>
      </c>
      <c r="C1956" s="223"/>
      <c r="D1956" s="224">
        <v>1107.1</v>
      </c>
    </row>
    <row r="1957" spans="1:4" ht="12" customHeight="1">
      <c r="A1957" s="153">
        <v>428</v>
      </c>
      <c r="B1957" s="165" t="s">
        <v>1725</v>
      </c>
      <c r="C1957" s="186" t="s">
        <v>1726</v>
      </c>
      <c r="D1957" s="155" t="s">
        <v>1726</v>
      </c>
    </row>
    <row r="1958" spans="1:4" ht="12" customHeight="1">
      <c r="A1958" s="156"/>
      <c r="B1958" s="111" t="s">
        <v>1727</v>
      </c>
      <c r="C1958" s="9"/>
      <c r="D1958" s="157" t="s">
        <v>2110</v>
      </c>
    </row>
    <row r="1959" spans="1:4" ht="12" customHeight="1">
      <c r="A1959" s="156"/>
      <c r="B1959" s="111" t="s">
        <v>1729</v>
      </c>
      <c r="C1959" s="9"/>
      <c r="D1959" s="157" t="s">
        <v>1861</v>
      </c>
    </row>
    <row r="1960" spans="1:4" ht="12" customHeight="1" thickBot="1">
      <c r="A1960" s="159"/>
      <c r="B1960" s="170" t="s">
        <v>1731</v>
      </c>
      <c r="C1960" s="195"/>
      <c r="D1960" s="174">
        <v>1129.1</v>
      </c>
    </row>
    <row r="1961" spans="1:4" ht="12" customHeight="1">
      <c r="A1961" s="167">
        <v>429</v>
      </c>
      <c r="B1961" s="129" t="s">
        <v>1725</v>
      </c>
      <c r="C1961" s="115" t="s">
        <v>1726</v>
      </c>
      <c r="D1961" s="181" t="s">
        <v>1726</v>
      </c>
    </row>
    <row r="1962" spans="1:4" ht="12" customHeight="1">
      <c r="A1962" s="156"/>
      <c r="B1962" s="111" t="s">
        <v>1727</v>
      </c>
      <c r="C1962" s="9"/>
      <c r="D1962" s="157" t="s">
        <v>2110</v>
      </c>
    </row>
    <row r="1963" spans="1:4" ht="12" customHeight="1">
      <c r="A1963" s="156"/>
      <c r="B1963" s="111" t="s">
        <v>1729</v>
      </c>
      <c r="C1963" s="9"/>
      <c r="D1963" s="157" t="s">
        <v>1870</v>
      </c>
    </row>
    <row r="1964" spans="1:4" ht="12" customHeight="1" thickBot="1">
      <c r="A1964" s="189"/>
      <c r="B1964" s="130" t="s">
        <v>1731</v>
      </c>
      <c r="C1964" s="223"/>
      <c r="D1964" s="224">
        <v>1131.6</v>
      </c>
    </row>
    <row r="1965" spans="1:4" ht="12" customHeight="1">
      <c r="A1965" s="153">
        <v>430</v>
      </c>
      <c r="B1965" s="165" t="s">
        <v>1725</v>
      </c>
      <c r="C1965" s="186" t="s">
        <v>1726</v>
      </c>
      <c r="D1965" s="155" t="s">
        <v>1726</v>
      </c>
    </row>
    <row r="1966" spans="1:4" ht="12" customHeight="1">
      <c r="A1966" s="156"/>
      <c r="B1966" s="111" t="s">
        <v>1727</v>
      </c>
      <c r="C1966" s="9"/>
      <c r="D1966" s="157" t="s">
        <v>2091</v>
      </c>
    </row>
    <row r="1967" spans="1:4" ht="12" customHeight="1">
      <c r="A1967" s="156"/>
      <c r="B1967" s="111" t="s">
        <v>1729</v>
      </c>
      <c r="C1967" s="9"/>
      <c r="D1967" s="157" t="s">
        <v>1872</v>
      </c>
    </row>
    <row r="1968" spans="1:4" ht="12" customHeight="1" thickBot="1">
      <c r="A1968" s="159"/>
      <c r="B1968" s="170" t="s">
        <v>1731</v>
      </c>
      <c r="C1968" s="195"/>
      <c r="D1968" s="174">
        <v>983.4</v>
      </c>
    </row>
    <row r="1969" spans="1:4" ht="12" customHeight="1">
      <c r="A1969" s="167">
        <v>431</v>
      </c>
      <c r="B1969" s="129" t="s">
        <v>1725</v>
      </c>
      <c r="C1969" s="115" t="s">
        <v>1726</v>
      </c>
      <c r="D1969" s="181" t="s">
        <v>1726</v>
      </c>
    </row>
    <row r="1970" spans="1:4" ht="12" customHeight="1">
      <c r="A1970" s="156"/>
      <c r="B1970" s="111" t="s">
        <v>1727</v>
      </c>
      <c r="C1970" s="9"/>
      <c r="D1970" s="157" t="s">
        <v>2091</v>
      </c>
    </row>
    <row r="1971" spans="1:4" ht="12" customHeight="1">
      <c r="A1971" s="156"/>
      <c r="B1971" s="111" t="s">
        <v>1729</v>
      </c>
      <c r="C1971" s="9"/>
      <c r="D1971" s="157" t="s">
        <v>1873</v>
      </c>
    </row>
    <row r="1972" spans="1:4" ht="12" customHeight="1" thickBot="1">
      <c r="A1972" s="189"/>
      <c r="B1972" s="130" t="s">
        <v>1731</v>
      </c>
      <c r="C1972" s="223"/>
      <c r="D1972" s="224">
        <v>970.6</v>
      </c>
    </row>
    <row r="1973" spans="1:4" ht="12" customHeight="1">
      <c r="A1973" s="153">
        <v>432</v>
      </c>
      <c r="B1973" s="165" t="s">
        <v>1725</v>
      </c>
      <c r="C1973" s="186" t="s">
        <v>1726</v>
      </c>
      <c r="D1973" s="155" t="s">
        <v>1726</v>
      </c>
    </row>
    <row r="1974" spans="1:4" ht="12" customHeight="1">
      <c r="A1974" s="156"/>
      <c r="B1974" s="111" t="s">
        <v>1727</v>
      </c>
      <c r="C1974" s="9"/>
      <c r="D1974" s="157" t="s">
        <v>2091</v>
      </c>
    </row>
    <row r="1975" spans="1:4" ht="12" customHeight="1">
      <c r="A1975" s="156"/>
      <c r="B1975" s="111" t="s">
        <v>1729</v>
      </c>
      <c r="C1975" s="9"/>
      <c r="D1975" s="157" t="s">
        <v>1874</v>
      </c>
    </row>
    <row r="1976" spans="1:4" ht="12" customHeight="1" thickBot="1">
      <c r="A1976" s="159"/>
      <c r="B1976" s="170" t="s">
        <v>1731</v>
      </c>
      <c r="C1976" s="195"/>
      <c r="D1976" s="174">
        <v>970.1</v>
      </c>
    </row>
    <row r="1977" spans="1:4" ht="12" customHeight="1">
      <c r="A1977" s="167">
        <v>433</v>
      </c>
      <c r="B1977" s="129" t="s">
        <v>1725</v>
      </c>
      <c r="C1977" s="115" t="s">
        <v>1726</v>
      </c>
      <c r="D1977" s="181" t="s">
        <v>1726</v>
      </c>
    </row>
    <row r="1978" spans="1:4" ht="12" customHeight="1">
      <c r="A1978" s="156"/>
      <c r="B1978" s="111" t="s">
        <v>1727</v>
      </c>
      <c r="C1978" s="9"/>
      <c r="D1978" s="157" t="s">
        <v>2091</v>
      </c>
    </row>
    <row r="1979" spans="1:4" ht="12" customHeight="1">
      <c r="A1979" s="156"/>
      <c r="B1979" s="111" t="s">
        <v>1729</v>
      </c>
      <c r="C1979" s="9"/>
      <c r="D1979" s="157" t="s">
        <v>1875</v>
      </c>
    </row>
    <row r="1980" spans="1:4" ht="12" customHeight="1" thickBot="1">
      <c r="A1980" s="189"/>
      <c r="B1980" s="130" t="s">
        <v>1731</v>
      </c>
      <c r="C1980" s="223"/>
      <c r="D1980" s="224">
        <v>956.7</v>
      </c>
    </row>
    <row r="1981" spans="1:4" ht="12" customHeight="1">
      <c r="A1981" s="153">
        <v>434</v>
      </c>
      <c r="B1981" s="165" t="s">
        <v>1725</v>
      </c>
      <c r="C1981" s="186" t="s">
        <v>1726</v>
      </c>
      <c r="D1981" s="155" t="s">
        <v>1726</v>
      </c>
    </row>
    <row r="1982" spans="1:4" ht="12" customHeight="1">
      <c r="A1982" s="156"/>
      <c r="B1982" s="111" t="s">
        <v>1727</v>
      </c>
      <c r="C1982" s="9"/>
      <c r="D1982" s="157" t="s">
        <v>2091</v>
      </c>
    </row>
    <row r="1983" spans="1:4" ht="12" customHeight="1">
      <c r="A1983" s="156"/>
      <c r="B1983" s="111" t="s">
        <v>1729</v>
      </c>
      <c r="C1983" s="9"/>
      <c r="D1983" s="157" t="s">
        <v>1878</v>
      </c>
    </row>
    <row r="1984" spans="1:4" ht="12" customHeight="1" thickBot="1">
      <c r="A1984" s="159"/>
      <c r="B1984" s="170" t="s">
        <v>1731</v>
      </c>
      <c r="C1984" s="195"/>
      <c r="D1984" s="174">
        <v>977.1</v>
      </c>
    </row>
    <row r="1985" spans="1:4" ht="12" customHeight="1">
      <c r="A1985" s="167">
        <v>435</v>
      </c>
      <c r="B1985" s="129" t="s">
        <v>1725</v>
      </c>
      <c r="C1985" s="115" t="s">
        <v>1726</v>
      </c>
      <c r="D1985" s="181" t="s">
        <v>1726</v>
      </c>
    </row>
    <row r="1986" spans="1:4" ht="12" customHeight="1">
      <c r="A1986" s="156"/>
      <c r="B1986" s="111" t="s">
        <v>1727</v>
      </c>
      <c r="C1986" s="9"/>
      <c r="D1986" s="157" t="s">
        <v>2118</v>
      </c>
    </row>
    <row r="1987" spans="1:4" ht="12" customHeight="1">
      <c r="A1987" s="156"/>
      <c r="B1987" s="111" t="s">
        <v>1729</v>
      </c>
      <c r="C1987" s="9"/>
      <c r="D1987" s="157" t="s">
        <v>2119</v>
      </c>
    </row>
    <row r="1988" spans="1:4" ht="12" customHeight="1" thickBot="1">
      <c r="A1988" s="189"/>
      <c r="B1988" s="130" t="s">
        <v>1731</v>
      </c>
      <c r="C1988" s="223"/>
      <c r="D1988" s="224">
        <v>223.5</v>
      </c>
    </row>
    <row r="1989" spans="1:4" ht="12" customHeight="1">
      <c r="A1989" s="153">
        <v>436</v>
      </c>
      <c r="B1989" s="165" t="s">
        <v>1725</v>
      </c>
      <c r="C1989" s="186" t="s">
        <v>1726</v>
      </c>
      <c r="D1989" s="155" t="s">
        <v>1726</v>
      </c>
    </row>
    <row r="1990" spans="1:4" ht="12" customHeight="1">
      <c r="A1990" s="156"/>
      <c r="B1990" s="111" t="s">
        <v>1727</v>
      </c>
      <c r="C1990" s="9"/>
      <c r="D1990" s="157" t="s">
        <v>2120</v>
      </c>
    </row>
    <row r="1991" spans="1:4" ht="12" customHeight="1">
      <c r="A1991" s="156"/>
      <c r="B1991" s="111" t="s">
        <v>1729</v>
      </c>
      <c r="C1991" s="9"/>
      <c r="D1991" s="157" t="s">
        <v>2121</v>
      </c>
    </row>
    <row r="1992" spans="1:4" ht="12" customHeight="1" thickBot="1">
      <c r="A1992" s="159"/>
      <c r="B1992" s="170" t="s">
        <v>1731</v>
      </c>
      <c r="C1992" s="195"/>
      <c r="D1992" s="174">
        <v>1719.5</v>
      </c>
    </row>
    <row r="1993" spans="1:4" ht="12" customHeight="1">
      <c r="A1993" s="167">
        <v>437</v>
      </c>
      <c r="B1993" s="129" t="s">
        <v>1725</v>
      </c>
      <c r="C1993" s="115" t="s">
        <v>1726</v>
      </c>
      <c r="D1993" s="181" t="s">
        <v>1726</v>
      </c>
    </row>
    <row r="1994" spans="1:4" ht="12" customHeight="1">
      <c r="A1994" s="156"/>
      <c r="B1994" s="111" t="s">
        <v>1727</v>
      </c>
      <c r="C1994" s="9"/>
      <c r="D1994" s="157" t="s">
        <v>2120</v>
      </c>
    </row>
    <row r="1995" spans="1:4" ht="12" customHeight="1">
      <c r="A1995" s="156"/>
      <c r="B1995" s="111" t="s">
        <v>1729</v>
      </c>
      <c r="C1995" s="9"/>
      <c r="D1995" s="157" t="s">
        <v>2122</v>
      </c>
    </row>
    <row r="1996" spans="1:4" ht="12" customHeight="1" thickBot="1">
      <c r="A1996" s="189"/>
      <c r="B1996" s="130" t="s">
        <v>1731</v>
      </c>
      <c r="C1996" s="223"/>
      <c r="D1996" s="224">
        <v>1437.6</v>
      </c>
    </row>
    <row r="1997" spans="1:4" ht="12" customHeight="1">
      <c r="A1997" s="153">
        <v>438</v>
      </c>
      <c r="B1997" s="165" t="s">
        <v>1725</v>
      </c>
      <c r="C1997" s="186" t="s">
        <v>1726</v>
      </c>
      <c r="D1997" s="155" t="s">
        <v>1726</v>
      </c>
    </row>
    <row r="1998" spans="1:4" ht="12" customHeight="1">
      <c r="A1998" s="156"/>
      <c r="B1998" s="111" t="s">
        <v>1727</v>
      </c>
      <c r="C1998" s="9"/>
      <c r="D1998" s="157" t="s">
        <v>2123</v>
      </c>
    </row>
    <row r="1999" spans="1:4" ht="12" customHeight="1">
      <c r="A1999" s="156"/>
      <c r="B1999" s="111" t="s">
        <v>1729</v>
      </c>
      <c r="C1999" s="9"/>
      <c r="D1999" s="157" t="s">
        <v>2124</v>
      </c>
    </row>
    <row r="2000" spans="1:4" ht="12" customHeight="1" thickBot="1">
      <c r="A2000" s="159"/>
      <c r="B2000" s="170" t="s">
        <v>1731</v>
      </c>
      <c r="C2000" s="195"/>
      <c r="D2000" s="174">
        <v>148.6</v>
      </c>
    </row>
    <row r="2001" spans="1:4" ht="12" customHeight="1">
      <c r="A2001" s="167">
        <v>439</v>
      </c>
      <c r="B2001" s="129" t="s">
        <v>1725</v>
      </c>
      <c r="C2001" s="115" t="s">
        <v>1726</v>
      </c>
      <c r="D2001" s="181" t="s">
        <v>1726</v>
      </c>
    </row>
    <row r="2002" spans="1:4" ht="12" customHeight="1">
      <c r="A2002" s="156"/>
      <c r="B2002" s="111" t="s">
        <v>1727</v>
      </c>
      <c r="C2002" s="9"/>
      <c r="D2002" s="157" t="s">
        <v>2123</v>
      </c>
    </row>
    <row r="2003" spans="1:4" ht="12" customHeight="1">
      <c r="A2003" s="156"/>
      <c r="B2003" s="111" t="s">
        <v>1729</v>
      </c>
      <c r="C2003" s="9"/>
      <c r="D2003" s="157" t="s">
        <v>2125</v>
      </c>
    </row>
    <row r="2004" spans="1:4" ht="12" customHeight="1" thickBot="1">
      <c r="A2004" s="189"/>
      <c r="B2004" s="130" t="s">
        <v>1731</v>
      </c>
      <c r="C2004" s="223"/>
      <c r="D2004" s="224">
        <v>44.1</v>
      </c>
    </row>
    <row r="2005" spans="1:4" ht="12" customHeight="1">
      <c r="A2005" s="212">
        <v>440</v>
      </c>
      <c r="B2005" s="165" t="s">
        <v>1725</v>
      </c>
      <c r="C2005" s="186" t="s">
        <v>1726</v>
      </c>
      <c r="D2005" s="155" t="s">
        <v>1726</v>
      </c>
    </row>
    <row r="2006" spans="1:4" ht="12" customHeight="1">
      <c r="A2006" s="189"/>
      <c r="B2006" s="111" t="s">
        <v>1727</v>
      </c>
      <c r="C2006" s="148"/>
      <c r="D2006" s="157" t="s">
        <v>2123</v>
      </c>
    </row>
    <row r="2007" spans="1:4" ht="12" customHeight="1">
      <c r="A2007" s="189"/>
      <c r="B2007" s="111" t="s">
        <v>1729</v>
      </c>
      <c r="C2007" s="148"/>
      <c r="D2007" s="157" t="s">
        <v>2126</v>
      </c>
    </row>
    <row r="2008" spans="1:4" ht="12" customHeight="1" thickBot="1">
      <c r="A2008" s="159"/>
      <c r="B2008" s="170" t="s">
        <v>1731</v>
      </c>
      <c r="C2008" s="227"/>
      <c r="D2008" s="228">
        <v>65.7</v>
      </c>
    </row>
    <row r="2009" spans="1:4" ht="12" customHeight="1">
      <c r="A2009" s="153">
        <v>441</v>
      </c>
      <c r="B2009" s="165" t="s">
        <v>1725</v>
      </c>
      <c r="C2009" s="186" t="s">
        <v>1726</v>
      </c>
      <c r="D2009" s="155" t="s">
        <v>1726</v>
      </c>
    </row>
    <row r="2010" spans="1:4" ht="12" customHeight="1">
      <c r="A2010" s="167"/>
      <c r="B2010" s="111" t="s">
        <v>1727</v>
      </c>
      <c r="C2010" s="145"/>
      <c r="D2010" s="190" t="s">
        <v>2130</v>
      </c>
    </row>
    <row r="2011" spans="1:4" ht="12" customHeight="1">
      <c r="A2011" s="167"/>
      <c r="B2011" s="111" t="s">
        <v>1729</v>
      </c>
      <c r="C2011" s="145"/>
      <c r="D2011" s="168" t="s">
        <v>1980</v>
      </c>
    </row>
    <row r="2012" spans="1:4" ht="12" customHeight="1" thickBot="1">
      <c r="A2012" s="169"/>
      <c r="B2012" s="170" t="s">
        <v>1731</v>
      </c>
      <c r="C2012" s="222"/>
      <c r="D2012" s="228">
        <v>610.6</v>
      </c>
    </row>
    <row r="2013" spans="1:4" ht="12" customHeight="1">
      <c r="A2013" s="153">
        <v>442</v>
      </c>
      <c r="B2013" s="165" t="s">
        <v>1725</v>
      </c>
      <c r="C2013" s="376" t="s">
        <v>1726</v>
      </c>
      <c r="D2013" s="377"/>
    </row>
    <row r="2014" spans="1:4" ht="12" customHeight="1">
      <c r="A2014" s="156"/>
      <c r="B2014" s="111" t="s">
        <v>1727</v>
      </c>
      <c r="C2014" s="145"/>
      <c r="D2014" s="190" t="s">
        <v>2130</v>
      </c>
    </row>
    <row r="2015" spans="1:4" ht="12" customHeight="1">
      <c r="A2015" s="156"/>
      <c r="B2015" s="111" t="s">
        <v>1729</v>
      </c>
      <c r="C2015" s="145"/>
      <c r="D2015" s="168" t="s">
        <v>2060</v>
      </c>
    </row>
    <row r="2016" spans="1:4" ht="12" customHeight="1" thickBot="1">
      <c r="A2016" s="159"/>
      <c r="B2016" s="170" t="s">
        <v>1731</v>
      </c>
      <c r="C2016" s="222"/>
      <c r="D2016" s="228">
        <v>315.9</v>
      </c>
    </row>
    <row r="2017" spans="1:4" ht="12" customHeight="1">
      <c r="A2017" s="153">
        <v>443</v>
      </c>
      <c r="B2017" s="165" t="s">
        <v>1725</v>
      </c>
      <c r="C2017" s="376" t="s">
        <v>1726</v>
      </c>
      <c r="D2017" s="377"/>
    </row>
    <row r="2018" spans="1:4" ht="12" customHeight="1">
      <c r="A2018" s="156"/>
      <c r="B2018" s="111" t="s">
        <v>1727</v>
      </c>
      <c r="C2018" s="9"/>
      <c r="D2018" s="190" t="s">
        <v>2130</v>
      </c>
    </row>
    <row r="2019" spans="1:4" ht="12" customHeight="1">
      <c r="A2019" s="156"/>
      <c r="B2019" s="111" t="s">
        <v>1729</v>
      </c>
      <c r="C2019" s="9"/>
      <c r="D2019" s="168" t="s">
        <v>2007</v>
      </c>
    </row>
    <row r="2020" spans="1:4" ht="12" customHeight="1" thickBot="1">
      <c r="A2020" s="159"/>
      <c r="B2020" s="170" t="s">
        <v>1731</v>
      </c>
      <c r="C2020" s="195"/>
      <c r="D2020" s="174">
        <v>565.7</v>
      </c>
    </row>
    <row r="2021" spans="1:4" ht="12" customHeight="1">
      <c r="A2021" s="153">
        <v>444</v>
      </c>
      <c r="B2021" s="165" t="s">
        <v>1725</v>
      </c>
      <c r="C2021" s="376" t="s">
        <v>1726</v>
      </c>
      <c r="D2021" s="377"/>
    </row>
    <row r="2022" spans="1:4" ht="12" customHeight="1">
      <c r="A2022" s="156"/>
      <c r="B2022" s="111" t="s">
        <v>1727</v>
      </c>
      <c r="C2022" s="9"/>
      <c r="D2022" s="190" t="s">
        <v>2130</v>
      </c>
    </row>
    <row r="2023" spans="1:4" ht="12" customHeight="1">
      <c r="A2023" s="156"/>
      <c r="B2023" s="111" t="s">
        <v>1729</v>
      </c>
      <c r="C2023" s="9"/>
      <c r="D2023" s="168" t="s">
        <v>1967</v>
      </c>
    </row>
    <row r="2024" spans="1:4" ht="12" customHeight="1" thickBot="1">
      <c r="A2024" s="159"/>
      <c r="B2024" s="170" t="s">
        <v>1731</v>
      </c>
      <c r="C2024" s="195"/>
      <c r="D2024" s="174">
        <v>834.2</v>
      </c>
    </row>
    <row r="2025" spans="1:4" ht="12" customHeight="1">
      <c r="A2025" s="153">
        <v>445</v>
      </c>
      <c r="B2025" s="165" t="s">
        <v>1725</v>
      </c>
      <c r="C2025" s="376" t="s">
        <v>1726</v>
      </c>
      <c r="D2025" s="377"/>
    </row>
    <row r="2026" spans="1:4" ht="12" customHeight="1">
      <c r="A2026" s="156"/>
      <c r="B2026" s="111" t="s">
        <v>1727</v>
      </c>
      <c r="C2026" s="9"/>
      <c r="D2026" s="190" t="s">
        <v>2130</v>
      </c>
    </row>
    <row r="2027" spans="1:4" ht="12" customHeight="1">
      <c r="A2027" s="156"/>
      <c r="B2027" s="111" t="s">
        <v>1729</v>
      </c>
      <c r="C2027" s="9"/>
      <c r="D2027" s="168" t="s">
        <v>1968</v>
      </c>
    </row>
    <row r="2028" spans="1:4" ht="12" customHeight="1" thickBot="1">
      <c r="A2028" s="159"/>
      <c r="B2028" s="170" t="s">
        <v>1731</v>
      </c>
      <c r="C2028" s="195"/>
      <c r="D2028" s="174">
        <v>845.1</v>
      </c>
    </row>
    <row r="2029" spans="1:4" ht="12" customHeight="1">
      <c r="A2029" s="153">
        <v>446</v>
      </c>
      <c r="B2029" s="165" t="s">
        <v>1725</v>
      </c>
      <c r="C2029" s="376" t="s">
        <v>1726</v>
      </c>
      <c r="D2029" s="377"/>
    </row>
    <row r="2030" spans="1:4" ht="12" customHeight="1">
      <c r="A2030" s="156"/>
      <c r="B2030" s="111" t="s">
        <v>1727</v>
      </c>
      <c r="C2030" s="9"/>
      <c r="D2030" s="190" t="s">
        <v>2130</v>
      </c>
    </row>
    <row r="2031" spans="1:4" ht="12" customHeight="1">
      <c r="A2031" s="156"/>
      <c r="B2031" s="111" t="s">
        <v>1729</v>
      </c>
      <c r="C2031" s="9"/>
      <c r="D2031" s="168" t="s">
        <v>2131</v>
      </c>
    </row>
    <row r="2032" spans="1:4" ht="12" customHeight="1" thickBot="1">
      <c r="A2032" s="159"/>
      <c r="B2032" s="170" t="s">
        <v>1731</v>
      </c>
      <c r="C2032" s="195"/>
      <c r="D2032" s="174">
        <v>830.1</v>
      </c>
    </row>
    <row r="2033" spans="1:4" ht="12" customHeight="1">
      <c r="A2033" s="153">
        <v>447</v>
      </c>
      <c r="B2033" s="165" t="s">
        <v>1725</v>
      </c>
      <c r="C2033" s="376" t="s">
        <v>1726</v>
      </c>
      <c r="D2033" s="377"/>
    </row>
    <row r="2034" spans="1:4" ht="12" customHeight="1">
      <c r="A2034" s="156"/>
      <c r="B2034" s="111" t="s">
        <v>1727</v>
      </c>
      <c r="C2034" s="9"/>
      <c r="D2034" s="190" t="s">
        <v>2130</v>
      </c>
    </row>
    <row r="2035" spans="1:4" ht="12" customHeight="1">
      <c r="A2035" s="156"/>
      <c r="B2035" s="111" t="s">
        <v>1729</v>
      </c>
      <c r="C2035" s="9"/>
      <c r="D2035" s="168" t="s">
        <v>1969</v>
      </c>
    </row>
    <row r="2036" spans="1:4" ht="12" customHeight="1" thickBot="1">
      <c r="A2036" s="159"/>
      <c r="B2036" s="170" t="s">
        <v>1731</v>
      </c>
      <c r="C2036" s="195"/>
      <c r="D2036" s="174">
        <v>833.8</v>
      </c>
    </row>
    <row r="2037" spans="1:4" ht="12" customHeight="1">
      <c r="A2037" s="167">
        <v>448</v>
      </c>
      <c r="B2037" s="129" t="s">
        <v>1725</v>
      </c>
      <c r="C2037" s="394" t="s">
        <v>1726</v>
      </c>
      <c r="D2037" s="395"/>
    </row>
    <row r="2038" spans="1:4" ht="12" customHeight="1">
      <c r="A2038" s="156"/>
      <c r="B2038" s="111" t="s">
        <v>1727</v>
      </c>
      <c r="C2038" s="9"/>
      <c r="D2038" s="157" t="s">
        <v>2132</v>
      </c>
    </row>
    <row r="2039" spans="1:4" ht="12" customHeight="1">
      <c r="A2039" s="156"/>
      <c r="B2039" s="111" t="s">
        <v>1729</v>
      </c>
      <c r="C2039" s="9"/>
      <c r="D2039" s="157" t="s">
        <v>1775</v>
      </c>
    </row>
    <row r="2040" spans="1:4" ht="12" customHeight="1" thickBot="1">
      <c r="A2040" s="189"/>
      <c r="B2040" s="130" t="s">
        <v>1731</v>
      </c>
      <c r="C2040" s="223"/>
      <c r="D2040" s="224">
        <v>49.1</v>
      </c>
    </row>
    <row r="2041" spans="1:4" ht="12" customHeight="1">
      <c r="A2041" s="153">
        <v>449</v>
      </c>
      <c r="B2041" s="165" t="s">
        <v>1725</v>
      </c>
      <c r="C2041" s="376" t="s">
        <v>1726</v>
      </c>
      <c r="D2041" s="377"/>
    </row>
    <row r="2042" spans="1:4" ht="12" customHeight="1">
      <c r="A2042" s="156"/>
      <c r="B2042" s="111" t="s">
        <v>1727</v>
      </c>
      <c r="C2042" s="9"/>
      <c r="D2042" s="157" t="s">
        <v>2132</v>
      </c>
    </row>
    <row r="2043" spans="1:4" ht="12" customHeight="1">
      <c r="A2043" s="156"/>
      <c r="B2043" s="111" t="s">
        <v>1729</v>
      </c>
      <c r="C2043" s="9"/>
      <c r="D2043" s="157" t="s">
        <v>1776</v>
      </c>
    </row>
    <row r="2044" spans="1:4" ht="12" customHeight="1" thickBot="1">
      <c r="A2044" s="159"/>
      <c r="B2044" s="170" t="s">
        <v>1731</v>
      </c>
      <c r="C2044" s="195"/>
      <c r="D2044" s="174">
        <v>50.6</v>
      </c>
    </row>
    <row r="2045" spans="1:4" ht="12" customHeight="1">
      <c r="A2045" s="167">
        <v>450</v>
      </c>
      <c r="B2045" s="129" t="s">
        <v>1725</v>
      </c>
      <c r="C2045" s="394" t="s">
        <v>1726</v>
      </c>
      <c r="D2045" s="395"/>
    </row>
    <row r="2046" spans="1:4" ht="12" customHeight="1">
      <c r="A2046" s="156"/>
      <c r="B2046" s="111" t="s">
        <v>1727</v>
      </c>
      <c r="C2046" s="9"/>
      <c r="D2046" s="157" t="s">
        <v>2132</v>
      </c>
    </row>
    <row r="2047" spans="1:4" ht="12" customHeight="1">
      <c r="A2047" s="156"/>
      <c r="B2047" s="111" t="s">
        <v>1729</v>
      </c>
      <c r="C2047" s="9"/>
      <c r="D2047" s="157" t="s">
        <v>2133</v>
      </c>
    </row>
    <row r="2048" spans="1:4" ht="12" customHeight="1" thickBot="1">
      <c r="A2048" s="189"/>
      <c r="B2048" s="130" t="s">
        <v>1731</v>
      </c>
      <c r="C2048" s="223"/>
      <c r="D2048" s="224">
        <v>165.28</v>
      </c>
    </row>
    <row r="2049" spans="1:4" ht="12" customHeight="1">
      <c r="A2049" s="153">
        <v>451</v>
      </c>
      <c r="B2049" s="165" t="s">
        <v>1725</v>
      </c>
      <c r="C2049" s="376" t="s">
        <v>1726</v>
      </c>
      <c r="D2049" s="377"/>
    </row>
    <row r="2050" spans="1:4" ht="12" customHeight="1">
      <c r="A2050" s="156"/>
      <c r="B2050" s="111" t="s">
        <v>1727</v>
      </c>
      <c r="C2050" s="9"/>
      <c r="D2050" s="157" t="s">
        <v>2132</v>
      </c>
    </row>
    <row r="2051" spans="1:4" ht="12" customHeight="1">
      <c r="A2051" s="156"/>
      <c r="B2051" s="111" t="s">
        <v>1729</v>
      </c>
      <c r="C2051" s="9"/>
      <c r="D2051" s="157" t="s">
        <v>1782</v>
      </c>
    </row>
    <row r="2052" spans="1:4" ht="12" customHeight="1" thickBot="1">
      <c r="A2052" s="159"/>
      <c r="B2052" s="170" t="s">
        <v>1731</v>
      </c>
      <c r="C2052" s="195"/>
      <c r="D2052" s="174">
        <v>91</v>
      </c>
    </row>
    <row r="2053" spans="1:4" ht="12" customHeight="1">
      <c r="A2053" s="153">
        <v>452</v>
      </c>
      <c r="B2053" s="165" t="s">
        <v>1725</v>
      </c>
      <c r="C2053" s="376" t="s">
        <v>1726</v>
      </c>
      <c r="D2053" s="377"/>
    </row>
    <row r="2054" spans="1:4" ht="12" customHeight="1">
      <c r="A2054" s="156"/>
      <c r="B2054" s="111" t="s">
        <v>1727</v>
      </c>
      <c r="C2054" s="9"/>
      <c r="D2054" s="157" t="s">
        <v>2132</v>
      </c>
    </row>
    <row r="2055" spans="1:4" ht="12" customHeight="1">
      <c r="A2055" s="156"/>
      <c r="B2055" s="111" t="s">
        <v>1729</v>
      </c>
      <c r="C2055" s="9"/>
      <c r="D2055" s="157" t="s">
        <v>1784</v>
      </c>
    </row>
    <row r="2056" spans="1:4" ht="12" customHeight="1" thickBot="1">
      <c r="A2056" s="159"/>
      <c r="B2056" s="170" t="s">
        <v>1731</v>
      </c>
      <c r="C2056" s="195"/>
      <c r="D2056" s="174">
        <v>116.6</v>
      </c>
    </row>
    <row r="2057" spans="1:4" ht="12" customHeight="1">
      <c r="A2057" s="167">
        <v>453</v>
      </c>
      <c r="B2057" s="129" t="s">
        <v>1725</v>
      </c>
      <c r="C2057" s="394" t="s">
        <v>1726</v>
      </c>
      <c r="D2057" s="395"/>
    </row>
    <row r="2058" spans="1:4" ht="12" customHeight="1">
      <c r="A2058" s="156"/>
      <c r="B2058" s="111" t="s">
        <v>1727</v>
      </c>
      <c r="C2058" s="9"/>
      <c r="D2058" s="157" t="s">
        <v>2132</v>
      </c>
    </row>
    <row r="2059" spans="1:4" ht="12" customHeight="1">
      <c r="A2059" s="156"/>
      <c r="B2059" s="111" t="s">
        <v>1729</v>
      </c>
      <c r="C2059" s="9"/>
      <c r="D2059" s="157" t="s">
        <v>1785</v>
      </c>
    </row>
    <row r="2060" spans="1:4" ht="12" customHeight="1" thickBot="1">
      <c r="A2060" s="189"/>
      <c r="B2060" s="130" t="s">
        <v>1731</v>
      </c>
      <c r="C2060" s="223"/>
      <c r="D2060" s="224">
        <v>101.06</v>
      </c>
    </row>
    <row r="2061" spans="1:4" ht="12" customHeight="1">
      <c r="A2061" s="153">
        <v>454</v>
      </c>
      <c r="B2061" s="165" t="s">
        <v>1725</v>
      </c>
      <c r="C2061" s="376" t="s">
        <v>1726</v>
      </c>
      <c r="D2061" s="377"/>
    </row>
    <row r="2062" spans="1:4" ht="12" customHeight="1">
      <c r="A2062" s="156"/>
      <c r="B2062" s="111" t="s">
        <v>1727</v>
      </c>
      <c r="C2062" s="9"/>
      <c r="D2062" s="157" t="s">
        <v>2132</v>
      </c>
    </row>
    <row r="2063" spans="1:4" ht="12" customHeight="1">
      <c r="A2063" s="156"/>
      <c r="B2063" s="111" t="s">
        <v>1729</v>
      </c>
      <c r="C2063" s="9"/>
      <c r="D2063" s="157" t="s">
        <v>1786</v>
      </c>
    </row>
    <row r="2064" spans="1:4" ht="12" customHeight="1" thickBot="1">
      <c r="A2064" s="159"/>
      <c r="B2064" s="170" t="s">
        <v>1731</v>
      </c>
      <c r="C2064" s="195"/>
      <c r="D2064" s="174">
        <v>64</v>
      </c>
    </row>
    <row r="2065" spans="1:4" ht="12" customHeight="1">
      <c r="A2065" s="153">
        <v>455</v>
      </c>
      <c r="B2065" s="165" t="s">
        <v>1725</v>
      </c>
      <c r="C2065" s="376" t="s">
        <v>1726</v>
      </c>
      <c r="D2065" s="377"/>
    </row>
    <row r="2066" spans="1:4" ht="12" customHeight="1">
      <c r="A2066" s="156"/>
      <c r="B2066" s="111" t="s">
        <v>1727</v>
      </c>
      <c r="C2066" s="9"/>
      <c r="D2066" s="157" t="s">
        <v>2132</v>
      </c>
    </row>
    <row r="2067" spans="1:4" ht="12" customHeight="1">
      <c r="A2067" s="156"/>
      <c r="B2067" s="111" t="s">
        <v>1729</v>
      </c>
      <c r="C2067" s="9"/>
      <c r="D2067" s="157" t="s">
        <v>1789</v>
      </c>
    </row>
    <row r="2068" spans="1:4" ht="12" customHeight="1" thickBot="1">
      <c r="A2068" s="159"/>
      <c r="B2068" s="170" t="s">
        <v>1731</v>
      </c>
      <c r="C2068" s="195"/>
      <c r="D2068" s="174">
        <v>56</v>
      </c>
    </row>
    <row r="2069" spans="1:4" ht="12" customHeight="1">
      <c r="A2069" s="153">
        <v>456</v>
      </c>
      <c r="B2069" s="165" t="s">
        <v>1725</v>
      </c>
      <c r="C2069" s="376" t="s">
        <v>1726</v>
      </c>
      <c r="D2069" s="377"/>
    </row>
    <row r="2070" spans="1:4" ht="12" customHeight="1">
      <c r="A2070" s="156"/>
      <c r="B2070" s="111" t="s">
        <v>1727</v>
      </c>
      <c r="C2070" s="9"/>
      <c r="D2070" s="157" t="s">
        <v>2132</v>
      </c>
    </row>
    <row r="2071" spans="1:4" ht="12" customHeight="1">
      <c r="A2071" s="156"/>
      <c r="B2071" s="111" t="s">
        <v>1729</v>
      </c>
      <c r="C2071" s="9"/>
      <c r="D2071" s="157" t="s">
        <v>2134</v>
      </c>
    </row>
    <row r="2072" spans="1:4" ht="12" customHeight="1" thickBot="1">
      <c r="A2072" s="159"/>
      <c r="B2072" s="170" t="s">
        <v>1731</v>
      </c>
      <c r="C2072" s="195"/>
      <c r="D2072" s="174">
        <v>96.95</v>
      </c>
    </row>
    <row r="2073" spans="1:4" ht="12" customHeight="1">
      <c r="A2073" s="153">
        <v>457</v>
      </c>
      <c r="B2073" s="165" t="s">
        <v>1725</v>
      </c>
      <c r="C2073" s="376" t="s">
        <v>1726</v>
      </c>
      <c r="D2073" s="377"/>
    </row>
    <row r="2074" spans="1:4" ht="12" customHeight="1">
      <c r="A2074" s="156"/>
      <c r="B2074" s="111" t="s">
        <v>1727</v>
      </c>
      <c r="C2074" s="9"/>
      <c r="D2074" s="157" t="s">
        <v>2130</v>
      </c>
    </row>
    <row r="2075" spans="1:4" ht="12" customHeight="1">
      <c r="A2075" s="156"/>
      <c r="B2075" s="111" t="s">
        <v>1729</v>
      </c>
      <c r="C2075" s="9"/>
      <c r="D2075" s="157" t="s">
        <v>1869</v>
      </c>
    </row>
    <row r="2076" spans="1:4" ht="12" customHeight="1" thickBot="1">
      <c r="A2076" s="159"/>
      <c r="B2076" s="170" t="s">
        <v>1731</v>
      </c>
      <c r="C2076" s="195"/>
      <c r="D2076" s="174">
        <v>119.5</v>
      </c>
    </row>
    <row r="2077" spans="1:4" ht="12" customHeight="1">
      <c r="A2077" s="153">
        <v>458</v>
      </c>
      <c r="B2077" s="165" t="s">
        <v>1725</v>
      </c>
      <c r="C2077" s="376" t="s">
        <v>1726</v>
      </c>
      <c r="D2077" s="377"/>
    </row>
    <row r="2078" spans="1:4" ht="12" customHeight="1">
      <c r="A2078" s="156"/>
      <c r="B2078" s="111" t="s">
        <v>1727</v>
      </c>
      <c r="C2078" s="9"/>
      <c r="D2078" s="157" t="s">
        <v>2130</v>
      </c>
    </row>
    <row r="2079" spans="1:4" ht="12" customHeight="1">
      <c r="A2079" s="156"/>
      <c r="B2079" s="111" t="s">
        <v>1729</v>
      </c>
      <c r="C2079" s="9"/>
      <c r="D2079" s="157" t="s">
        <v>1858</v>
      </c>
    </row>
    <row r="2080" spans="1:4" ht="12" customHeight="1" thickBot="1">
      <c r="A2080" s="159"/>
      <c r="B2080" s="170" t="s">
        <v>1731</v>
      </c>
      <c r="C2080" s="195"/>
      <c r="D2080" s="174">
        <v>99.2</v>
      </c>
    </row>
    <row r="2081" spans="1:4" ht="12" customHeight="1">
      <c r="A2081" s="153">
        <v>459</v>
      </c>
      <c r="B2081" s="165" t="s">
        <v>1725</v>
      </c>
      <c r="C2081" s="376" t="s">
        <v>1726</v>
      </c>
      <c r="D2081" s="377"/>
    </row>
    <row r="2082" spans="1:4" ht="12" customHeight="1">
      <c r="A2082" s="156"/>
      <c r="B2082" s="111" t="s">
        <v>1727</v>
      </c>
      <c r="C2082" s="9"/>
      <c r="D2082" s="157" t="s">
        <v>2130</v>
      </c>
    </row>
    <row r="2083" spans="1:4" ht="12" customHeight="1">
      <c r="A2083" s="156"/>
      <c r="B2083" s="111" t="s">
        <v>1729</v>
      </c>
      <c r="C2083" s="9"/>
      <c r="D2083" s="157" t="s">
        <v>1861</v>
      </c>
    </row>
    <row r="2084" spans="1:4" ht="12" customHeight="1" thickBot="1">
      <c r="A2084" s="159"/>
      <c r="B2084" s="170" t="s">
        <v>1731</v>
      </c>
      <c r="C2084" s="195"/>
      <c r="D2084" s="174">
        <v>86.3</v>
      </c>
    </row>
    <row r="2085" spans="1:4" ht="12" customHeight="1">
      <c r="A2085" s="153">
        <v>460</v>
      </c>
      <c r="B2085" s="165" t="s">
        <v>1725</v>
      </c>
      <c r="C2085" s="376" t="s">
        <v>1726</v>
      </c>
      <c r="D2085" s="377"/>
    </row>
    <row r="2086" spans="1:4" ht="12" customHeight="1">
      <c r="A2086" s="156"/>
      <c r="B2086" s="111" t="s">
        <v>1727</v>
      </c>
      <c r="C2086" s="9"/>
      <c r="D2086" s="157" t="s">
        <v>2143</v>
      </c>
    </row>
    <row r="2087" spans="1:4" ht="12" customHeight="1">
      <c r="A2087" s="156"/>
      <c r="B2087" s="111" t="s">
        <v>1729</v>
      </c>
      <c r="C2087" s="9"/>
      <c r="D2087" s="157" t="s">
        <v>1817</v>
      </c>
    </row>
    <row r="2088" spans="1:4" ht="12" customHeight="1" thickBot="1">
      <c r="A2088" s="159"/>
      <c r="B2088" s="170" t="s">
        <v>1731</v>
      </c>
      <c r="C2088" s="195"/>
      <c r="D2088" s="174">
        <v>933.2</v>
      </c>
    </row>
    <row r="2089" spans="1:4" ht="12" customHeight="1">
      <c r="A2089" s="153">
        <v>461</v>
      </c>
      <c r="B2089" s="165" t="s">
        <v>1725</v>
      </c>
      <c r="C2089" s="376" t="s">
        <v>1726</v>
      </c>
      <c r="D2089" s="377"/>
    </row>
    <row r="2090" spans="1:4" ht="12" customHeight="1">
      <c r="A2090" s="156"/>
      <c r="B2090" s="111" t="s">
        <v>1727</v>
      </c>
      <c r="C2090" s="9"/>
      <c r="D2090" s="157" t="s">
        <v>2135</v>
      </c>
    </row>
    <row r="2091" spans="1:4" ht="12" customHeight="1">
      <c r="A2091" s="156"/>
      <c r="B2091" s="111" t="s">
        <v>1729</v>
      </c>
      <c r="C2091" s="9"/>
      <c r="D2091" s="157" t="s">
        <v>2136</v>
      </c>
    </row>
    <row r="2092" spans="1:4" ht="12" customHeight="1" thickBot="1">
      <c r="A2092" s="159"/>
      <c r="B2092" s="170" t="s">
        <v>1731</v>
      </c>
      <c r="C2092" s="195"/>
      <c r="D2092" s="174">
        <v>135.8</v>
      </c>
    </row>
    <row r="2093" spans="1:4" ht="12" customHeight="1">
      <c r="A2093" s="153">
        <v>462</v>
      </c>
      <c r="B2093" s="165" t="s">
        <v>1725</v>
      </c>
      <c r="C2093" s="376" t="s">
        <v>1726</v>
      </c>
      <c r="D2093" s="377"/>
    </row>
    <row r="2094" spans="1:4" ht="12" customHeight="1">
      <c r="A2094" s="156"/>
      <c r="B2094" s="111" t="s">
        <v>1727</v>
      </c>
      <c r="C2094" s="9"/>
      <c r="D2094" s="157" t="s">
        <v>2143</v>
      </c>
    </row>
    <row r="2095" spans="1:4" ht="12" customHeight="1">
      <c r="A2095" s="156"/>
      <c r="B2095" s="111" t="s">
        <v>1729</v>
      </c>
      <c r="C2095" s="9"/>
      <c r="D2095" s="157" t="s">
        <v>2067</v>
      </c>
    </row>
    <row r="2096" spans="1:4" ht="12" customHeight="1" thickBot="1">
      <c r="A2096" s="159"/>
      <c r="B2096" s="170" t="s">
        <v>1731</v>
      </c>
      <c r="C2096" s="195"/>
      <c r="D2096" s="174">
        <v>97.2</v>
      </c>
    </row>
    <row r="2097" spans="1:4" ht="12" customHeight="1">
      <c r="A2097" s="153">
        <v>463</v>
      </c>
      <c r="B2097" s="165" t="s">
        <v>1725</v>
      </c>
      <c r="C2097" s="376" t="s">
        <v>1726</v>
      </c>
      <c r="D2097" s="377"/>
    </row>
    <row r="2098" spans="1:4" ht="12" customHeight="1">
      <c r="A2098" s="156"/>
      <c r="B2098" s="111" t="s">
        <v>1727</v>
      </c>
      <c r="C2098" s="9"/>
      <c r="D2098" s="157" t="s">
        <v>2135</v>
      </c>
    </row>
    <row r="2099" spans="1:4" ht="12" customHeight="1">
      <c r="A2099" s="156"/>
      <c r="B2099" s="111" t="s">
        <v>1729</v>
      </c>
      <c r="C2099" s="9"/>
      <c r="D2099" s="157" t="s">
        <v>2137</v>
      </c>
    </row>
    <row r="2100" spans="1:4" ht="12" customHeight="1" thickBot="1">
      <c r="A2100" s="159"/>
      <c r="B2100" s="170" t="s">
        <v>1731</v>
      </c>
      <c r="C2100" s="195"/>
      <c r="D2100" s="174">
        <v>221.5</v>
      </c>
    </row>
    <row r="2101" spans="1:4" ht="12" customHeight="1">
      <c r="A2101" s="167">
        <v>464</v>
      </c>
      <c r="B2101" s="129" t="s">
        <v>1725</v>
      </c>
      <c r="C2101" s="394" t="s">
        <v>1726</v>
      </c>
      <c r="D2101" s="395"/>
    </row>
    <row r="2102" spans="1:4" ht="12" customHeight="1">
      <c r="A2102" s="156"/>
      <c r="B2102" s="111" t="s">
        <v>1727</v>
      </c>
      <c r="C2102" s="9"/>
      <c r="D2102" s="157" t="s">
        <v>2139</v>
      </c>
    </row>
    <row r="2103" spans="1:4" ht="12" customHeight="1">
      <c r="A2103" s="156"/>
      <c r="B2103" s="111" t="s">
        <v>1729</v>
      </c>
      <c r="C2103" s="9"/>
      <c r="D2103" s="157" t="s">
        <v>2138</v>
      </c>
    </row>
    <row r="2104" spans="1:4" ht="12" customHeight="1" thickBot="1">
      <c r="A2104" s="189"/>
      <c r="B2104" s="130" t="s">
        <v>1731</v>
      </c>
      <c r="C2104" s="223"/>
      <c r="D2104" s="224">
        <v>90.9</v>
      </c>
    </row>
    <row r="2105" spans="1:4" ht="12" customHeight="1">
      <c r="A2105" s="153">
        <v>465</v>
      </c>
      <c r="B2105" s="165" t="s">
        <v>1725</v>
      </c>
      <c r="C2105" s="376" t="s">
        <v>1726</v>
      </c>
      <c r="D2105" s="377"/>
    </row>
    <row r="2106" spans="1:4" ht="12" customHeight="1">
      <c r="A2106" s="156"/>
      <c r="B2106" s="111" t="s">
        <v>1727</v>
      </c>
      <c r="C2106" s="9"/>
      <c r="D2106" s="157" t="s">
        <v>2139</v>
      </c>
    </row>
    <row r="2107" spans="1:4" ht="12" customHeight="1">
      <c r="A2107" s="156"/>
      <c r="B2107" s="111" t="s">
        <v>1729</v>
      </c>
      <c r="C2107" s="9"/>
      <c r="D2107" s="157" t="s">
        <v>2140</v>
      </c>
    </row>
    <row r="2108" spans="1:4" ht="12" customHeight="1" thickBot="1">
      <c r="A2108" s="159"/>
      <c r="B2108" s="170" t="s">
        <v>1731</v>
      </c>
      <c r="C2108" s="195"/>
      <c r="D2108" s="174">
        <v>147.6</v>
      </c>
    </row>
    <row r="2109" spans="1:4" ht="12" customHeight="1">
      <c r="A2109" s="153">
        <v>466</v>
      </c>
      <c r="B2109" s="165" t="s">
        <v>1725</v>
      </c>
      <c r="C2109" s="376" t="s">
        <v>1726</v>
      </c>
      <c r="D2109" s="377"/>
    </row>
    <row r="2110" spans="1:4" ht="12" customHeight="1">
      <c r="A2110" s="156"/>
      <c r="B2110" s="111" t="s">
        <v>1727</v>
      </c>
      <c r="C2110" s="9"/>
      <c r="D2110" s="157" t="s">
        <v>2139</v>
      </c>
    </row>
    <row r="2111" spans="1:4" ht="12" customHeight="1">
      <c r="A2111" s="156"/>
      <c r="B2111" s="111" t="s">
        <v>1729</v>
      </c>
      <c r="C2111" s="9"/>
      <c r="D2111" s="157" t="s">
        <v>2141</v>
      </c>
    </row>
    <row r="2112" spans="1:4" ht="12" customHeight="1" thickBot="1">
      <c r="A2112" s="159"/>
      <c r="B2112" s="170" t="s">
        <v>1731</v>
      </c>
      <c r="C2112" s="195"/>
      <c r="D2112" s="174">
        <v>186.5</v>
      </c>
    </row>
    <row r="2113" spans="1:4" ht="12" customHeight="1">
      <c r="A2113" s="153">
        <v>467</v>
      </c>
      <c r="B2113" s="165" t="s">
        <v>1725</v>
      </c>
      <c r="C2113" s="376" t="s">
        <v>1726</v>
      </c>
      <c r="D2113" s="377"/>
    </row>
    <row r="2114" spans="1:4" ht="12" customHeight="1">
      <c r="A2114" s="156"/>
      <c r="B2114" s="111" t="s">
        <v>1727</v>
      </c>
      <c r="C2114" s="9"/>
      <c r="D2114" s="157" t="s">
        <v>2139</v>
      </c>
    </row>
    <row r="2115" spans="1:4" ht="12" customHeight="1">
      <c r="A2115" s="156"/>
      <c r="B2115" s="111" t="s">
        <v>1729</v>
      </c>
      <c r="C2115" s="9"/>
      <c r="D2115" s="157" t="s">
        <v>2142</v>
      </c>
    </row>
    <row r="2116" spans="1:4" ht="12" customHeight="1" thickBot="1">
      <c r="A2116" s="159"/>
      <c r="B2116" s="170" t="s">
        <v>1731</v>
      </c>
      <c r="C2116" s="195"/>
      <c r="D2116" s="174">
        <v>92</v>
      </c>
    </row>
    <row r="2117" spans="1:4" ht="12" customHeight="1">
      <c r="A2117" s="167">
        <v>468</v>
      </c>
      <c r="B2117" s="129" t="s">
        <v>1725</v>
      </c>
      <c r="C2117" s="394" t="s">
        <v>1726</v>
      </c>
      <c r="D2117" s="395"/>
    </row>
    <row r="2118" spans="1:4" ht="12" customHeight="1">
      <c r="A2118" s="156"/>
      <c r="B2118" s="111" t="s">
        <v>1727</v>
      </c>
      <c r="C2118" s="9"/>
      <c r="D2118" s="157" t="s">
        <v>2143</v>
      </c>
    </row>
    <row r="2119" spans="1:4" ht="12" customHeight="1">
      <c r="A2119" s="156"/>
      <c r="B2119" s="111" t="s">
        <v>1729</v>
      </c>
      <c r="C2119" s="9"/>
      <c r="D2119" s="157" t="s">
        <v>1852</v>
      </c>
    </row>
    <row r="2120" spans="1:4" ht="12" customHeight="1" thickBot="1">
      <c r="A2120" s="189"/>
      <c r="B2120" s="130" t="s">
        <v>1731</v>
      </c>
      <c r="C2120" s="223"/>
      <c r="D2120" s="224">
        <v>55.7</v>
      </c>
    </row>
    <row r="2121" spans="1:4" ht="12" customHeight="1">
      <c r="A2121" s="153">
        <v>469</v>
      </c>
      <c r="B2121" s="165" t="s">
        <v>1725</v>
      </c>
      <c r="C2121" s="376" t="s">
        <v>1726</v>
      </c>
      <c r="D2121" s="377"/>
    </row>
    <row r="2122" spans="1:4" ht="12" customHeight="1">
      <c r="A2122" s="156"/>
      <c r="B2122" s="111" t="s">
        <v>1727</v>
      </c>
      <c r="C2122" s="9"/>
      <c r="D2122" s="157" t="s">
        <v>2144</v>
      </c>
    </row>
    <row r="2123" spans="1:4" ht="12" customHeight="1">
      <c r="A2123" s="156"/>
      <c r="B2123" s="111" t="s">
        <v>1729</v>
      </c>
      <c r="C2123" s="9"/>
      <c r="D2123" s="157" t="s">
        <v>1980</v>
      </c>
    </row>
    <row r="2124" spans="1:4" ht="12" customHeight="1" thickBot="1">
      <c r="A2124" s="159"/>
      <c r="B2124" s="170" t="s">
        <v>1731</v>
      </c>
      <c r="C2124" s="195"/>
      <c r="D2124" s="174">
        <v>111.3</v>
      </c>
    </row>
    <row r="2125" spans="1:4" ht="12.75" customHeight="1">
      <c r="A2125" s="153">
        <v>470</v>
      </c>
      <c r="B2125" s="165" t="s">
        <v>1725</v>
      </c>
      <c r="C2125" s="376" t="s">
        <v>1726</v>
      </c>
      <c r="D2125" s="377"/>
    </row>
    <row r="2126" spans="1:4" ht="12.75" customHeight="1">
      <c r="A2126" s="156"/>
      <c r="B2126" s="111" t="s">
        <v>1727</v>
      </c>
      <c r="C2126" s="9"/>
      <c r="D2126" s="157" t="s">
        <v>2145</v>
      </c>
    </row>
    <row r="2127" spans="1:4" ht="12.75" customHeight="1">
      <c r="A2127" s="156"/>
      <c r="B2127" s="111" t="s">
        <v>1729</v>
      </c>
      <c r="C2127" s="9"/>
      <c r="D2127" s="157" t="s">
        <v>1966</v>
      </c>
    </row>
    <row r="2128" spans="1:4" ht="12.75" customHeight="1" thickBot="1">
      <c r="A2128" s="159"/>
      <c r="B2128" s="170" t="s">
        <v>1731</v>
      </c>
      <c r="C2128" s="195"/>
      <c r="D2128" s="174">
        <v>135.2</v>
      </c>
    </row>
    <row r="2129" spans="1:4" ht="12" customHeight="1">
      <c r="A2129" s="153">
        <v>471</v>
      </c>
      <c r="B2129" s="165" t="s">
        <v>1725</v>
      </c>
      <c r="C2129" s="376" t="s">
        <v>1726</v>
      </c>
      <c r="D2129" s="377"/>
    </row>
    <row r="2130" spans="1:4" ht="12" customHeight="1">
      <c r="A2130" s="156"/>
      <c r="B2130" s="111" t="s">
        <v>1727</v>
      </c>
      <c r="C2130" s="9"/>
      <c r="D2130" s="157" t="s">
        <v>2145</v>
      </c>
    </row>
    <row r="2131" spans="1:4" ht="12" customHeight="1">
      <c r="A2131" s="156"/>
      <c r="B2131" s="111" t="s">
        <v>1729</v>
      </c>
      <c r="C2131" s="9"/>
      <c r="D2131" s="157" t="s">
        <v>2197</v>
      </c>
    </row>
    <row r="2132" spans="1:4" ht="12" customHeight="1" thickBot="1">
      <c r="A2132" s="159"/>
      <c r="B2132" s="170" t="s">
        <v>1731</v>
      </c>
      <c r="C2132" s="195"/>
      <c r="D2132" s="174">
        <v>103.6</v>
      </c>
    </row>
    <row r="2133" spans="1:4" ht="12" customHeight="1">
      <c r="A2133" s="153">
        <v>472</v>
      </c>
      <c r="B2133" s="165" t="s">
        <v>1725</v>
      </c>
      <c r="C2133" s="376" t="s">
        <v>1726</v>
      </c>
      <c r="D2133" s="377"/>
    </row>
    <row r="2134" spans="1:4" ht="12" customHeight="1">
      <c r="A2134" s="156"/>
      <c r="B2134" s="111" t="s">
        <v>1727</v>
      </c>
      <c r="C2134" s="9"/>
      <c r="D2134" s="157" t="s">
        <v>2145</v>
      </c>
    </row>
    <row r="2135" spans="1:4" ht="12" customHeight="1">
      <c r="A2135" s="156"/>
      <c r="B2135" s="111" t="s">
        <v>1729</v>
      </c>
      <c r="C2135" s="9"/>
      <c r="D2135" s="157" t="s">
        <v>1967</v>
      </c>
    </row>
    <row r="2136" spans="1:4" ht="12" customHeight="1" thickBot="1">
      <c r="A2136" s="159"/>
      <c r="B2136" s="170" t="s">
        <v>1731</v>
      </c>
      <c r="C2136" s="195"/>
      <c r="D2136" s="174">
        <v>139.29</v>
      </c>
    </row>
    <row r="2137" spans="1:4" ht="12" customHeight="1">
      <c r="A2137" s="153">
        <v>473</v>
      </c>
      <c r="B2137" s="165" t="s">
        <v>1725</v>
      </c>
      <c r="C2137" s="376" t="s">
        <v>1726</v>
      </c>
      <c r="D2137" s="377"/>
    </row>
    <row r="2138" spans="1:4" ht="12" customHeight="1">
      <c r="A2138" s="156"/>
      <c r="B2138" s="111" t="s">
        <v>1727</v>
      </c>
      <c r="C2138" s="9"/>
      <c r="D2138" s="157" t="s">
        <v>2145</v>
      </c>
    </row>
    <row r="2139" spans="1:4" ht="12" customHeight="1">
      <c r="A2139" s="156"/>
      <c r="B2139" s="111" t="s">
        <v>1729</v>
      </c>
      <c r="C2139" s="9"/>
      <c r="D2139" s="157" t="s">
        <v>2146</v>
      </c>
    </row>
    <row r="2140" spans="1:4" ht="12" customHeight="1" thickBot="1">
      <c r="A2140" s="159"/>
      <c r="B2140" s="170" t="s">
        <v>1731</v>
      </c>
      <c r="C2140" s="195"/>
      <c r="D2140" s="174">
        <v>124</v>
      </c>
    </row>
    <row r="2141" spans="1:4" ht="12" customHeight="1">
      <c r="A2141" s="153">
        <v>474</v>
      </c>
      <c r="B2141" s="165" t="s">
        <v>1725</v>
      </c>
      <c r="C2141" s="376" t="s">
        <v>1726</v>
      </c>
      <c r="D2141" s="377"/>
    </row>
    <row r="2142" spans="1:4" ht="12" customHeight="1">
      <c r="A2142" s="156"/>
      <c r="B2142" s="111" t="s">
        <v>1727</v>
      </c>
      <c r="C2142" s="9"/>
      <c r="D2142" s="157" t="s">
        <v>2145</v>
      </c>
    </row>
    <row r="2143" spans="1:4" ht="12" customHeight="1">
      <c r="A2143" s="156"/>
      <c r="B2143" s="111" t="s">
        <v>1729</v>
      </c>
      <c r="C2143" s="9"/>
      <c r="D2143" s="157" t="s">
        <v>2147</v>
      </c>
    </row>
    <row r="2144" spans="1:4" ht="12" customHeight="1" thickBot="1">
      <c r="A2144" s="159"/>
      <c r="B2144" s="170" t="s">
        <v>1731</v>
      </c>
      <c r="C2144" s="195"/>
      <c r="D2144" s="174">
        <v>88</v>
      </c>
    </row>
    <row r="2145" spans="1:4" ht="12" customHeight="1">
      <c r="A2145" s="153">
        <v>475</v>
      </c>
      <c r="B2145" s="165" t="s">
        <v>1725</v>
      </c>
      <c r="C2145" s="376" t="s">
        <v>1726</v>
      </c>
      <c r="D2145" s="377"/>
    </row>
    <row r="2146" spans="1:4" ht="12" customHeight="1">
      <c r="A2146" s="156"/>
      <c r="B2146" s="111" t="s">
        <v>1727</v>
      </c>
      <c r="C2146" s="9"/>
      <c r="D2146" s="157" t="s">
        <v>2145</v>
      </c>
    </row>
    <row r="2147" spans="1:4" ht="12" customHeight="1">
      <c r="A2147" s="156"/>
      <c r="B2147" s="111" t="s">
        <v>1729</v>
      </c>
      <c r="C2147" s="9"/>
      <c r="D2147" s="157" t="s">
        <v>2148</v>
      </c>
    </row>
    <row r="2148" spans="1:4" ht="12" customHeight="1" thickBot="1">
      <c r="A2148" s="159"/>
      <c r="B2148" s="170" t="s">
        <v>1731</v>
      </c>
      <c r="C2148" s="195"/>
      <c r="D2148" s="174">
        <v>1300.1</v>
      </c>
    </row>
    <row r="2149" spans="1:4" ht="12" customHeight="1">
      <c r="A2149" s="233">
        <v>476</v>
      </c>
      <c r="B2149" s="241" t="s">
        <v>1725</v>
      </c>
      <c r="C2149" s="376" t="s">
        <v>1726</v>
      </c>
      <c r="D2149" s="377"/>
    </row>
    <row r="2150" spans="1:4" ht="12" customHeight="1">
      <c r="A2150" s="234"/>
      <c r="B2150" s="242" t="s">
        <v>1727</v>
      </c>
      <c r="C2150" s="9"/>
      <c r="D2150" s="157" t="s">
        <v>2145</v>
      </c>
    </row>
    <row r="2151" spans="1:4" ht="12" customHeight="1">
      <c r="A2151" s="234"/>
      <c r="B2151" s="242" t="s">
        <v>1729</v>
      </c>
      <c r="C2151" s="9"/>
      <c r="D2151" s="157" t="s">
        <v>2149</v>
      </c>
    </row>
    <row r="2152" spans="1:4" ht="12" customHeight="1" thickBot="1">
      <c r="A2152" s="235"/>
      <c r="B2152" s="243" t="s">
        <v>1731</v>
      </c>
      <c r="C2152" s="223"/>
      <c r="D2152" s="224">
        <v>1301.59</v>
      </c>
    </row>
    <row r="2153" spans="1:4" ht="12" customHeight="1">
      <c r="A2153" s="153">
        <v>477</v>
      </c>
      <c r="B2153" s="165" t="s">
        <v>1725</v>
      </c>
      <c r="C2153" s="376" t="s">
        <v>1726</v>
      </c>
      <c r="D2153" s="377"/>
    </row>
    <row r="2154" spans="1:4" ht="12" customHeight="1">
      <c r="A2154" s="156"/>
      <c r="B2154" s="111" t="s">
        <v>1727</v>
      </c>
      <c r="C2154" s="9"/>
      <c r="D2154" s="157" t="s">
        <v>2145</v>
      </c>
    </row>
    <row r="2155" spans="1:4" ht="12" customHeight="1">
      <c r="A2155" s="156"/>
      <c r="B2155" s="111" t="s">
        <v>1729</v>
      </c>
      <c r="C2155" s="9"/>
      <c r="D2155" s="157" t="s">
        <v>2150</v>
      </c>
    </row>
    <row r="2156" spans="1:4" ht="12" customHeight="1" thickBot="1">
      <c r="A2156" s="159"/>
      <c r="B2156" s="170" t="s">
        <v>1731</v>
      </c>
      <c r="C2156" s="195"/>
      <c r="D2156" s="174">
        <v>1289.23</v>
      </c>
    </row>
    <row r="2157" spans="1:4" ht="12" customHeight="1">
      <c r="A2157" s="153">
        <v>478</v>
      </c>
      <c r="B2157" s="165" t="s">
        <v>1725</v>
      </c>
      <c r="C2157" s="376" t="s">
        <v>1726</v>
      </c>
      <c r="D2157" s="377"/>
    </row>
    <row r="2158" spans="1:4" ht="12" customHeight="1">
      <c r="A2158" s="156"/>
      <c r="B2158" s="111" t="s">
        <v>1727</v>
      </c>
      <c r="C2158" s="9"/>
      <c r="D2158" s="157" t="s">
        <v>2145</v>
      </c>
    </row>
    <row r="2159" spans="1:4" ht="12" customHeight="1">
      <c r="A2159" s="156"/>
      <c r="B2159" s="111" t="s">
        <v>1729</v>
      </c>
      <c r="C2159" s="9"/>
      <c r="D2159" s="157" t="s">
        <v>2151</v>
      </c>
    </row>
    <row r="2160" spans="1:4" ht="12" customHeight="1" thickBot="1">
      <c r="A2160" s="159"/>
      <c r="B2160" s="170" t="s">
        <v>1731</v>
      </c>
      <c r="C2160" s="195"/>
      <c r="D2160" s="174">
        <v>1253.97</v>
      </c>
    </row>
    <row r="2161" spans="1:4" ht="15" customHeight="1">
      <c r="A2161" s="153">
        <v>479</v>
      </c>
      <c r="B2161" s="165" t="s">
        <v>1725</v>
      </c>
      <c r="C2161" s="376" t="s">
        <v>1726</v>
      </c>
      <c r="D2161" s="377"/>
    </row>
    <row r="2162" spans="1:4" ht="12.75" customHeight="1">
      <c r="A2162" s="156"/>
      <c r="B2162" s="111" t="s">
        <v>1727</v>
      </c>
      <c r="C2162" s="9"/>
      <c r="D2162" s="157" t="s">
        <v>2145</v>
      </c>
    </row>
    <row r="2163" spans="1:4" ht="13.5" customHeight="1">
      <c r="A2163" s="156"/>
      <c r="B2163" s="111" t="s">
        <v>1729</v>
      </c>
      <c r="C2163" s="9"/>
      <c r="D2163" s="157" t="s">
        <v>2152</v>
      </c>
    </row>
    <row r="2164" spans="1:4" ht="11.25" customHeight="1" thickBot="1">
      <c r="A2164" s="159"/>
      <c r="B2164" s="170" t="s">
        <v>1731</v>
      </c>
      <c r="C2164" s="195"/>
      <c r="D2164" s="174">
        <v>1313.3</v>
      </c>
    </row>
    <row r="2165" spans="1:4" ht="12" customHeight="1">
      <c r="A2165" s="153">
        <v>480</v>
      </c>
      <c r="B2165" s="165" t="s">
        <v>1725</v>
      </c>
      <c r="C2165" s="376" t="s">
        <v>1726</v>
      </c>
      <c r="D2165" s="377"/>
    </row>
    <row r="2166" spans="1:4" ht="12" customHeight="1">
      <c r="A2166" s="156"/>
      <c r="B2166" s="111" t="s">
        <v>1727</v>
      </c>
      <c r="C2166" s="9"/>
      <c r="D2166" s="157" t="s">
        <v>2145</v>
      </c>
    </row>
    <row r="2167" spans="1:4" ht="12" customHeight="1">
      <c r="A2167" s="156"/>
      <c r="B2167" s="111" t="s">
        <v>1729</v>
      </c>
      <c r="C2167" s="9"/>
      <c r="D2167" s="157" t="s">
        <v>2153</v>
      </c>
    </row>
    <row r="2168" spans="1:4" ht="12" customHeight="1" thickBot="1">
      <c r="A2168" s="159"/>
      <c r="B2168" s="170" t="s">
        <v>1731</v>
      </c>
      <c r="C2168" s="195"/>
      <c r="D2168" s="174">
        <v>1302.49</v>
      </c>
    </row>
    <row r="2169" spans="1:4" ht="12" customHeight="1">
      <c r="A2169" s="153">
        <v>481</v>
      </c>
      <c r="B2169" s="165" t="s">
        <v>1725</v>
      </c>
      <c r="C2169" s="376" t="s">
        <v>1726</v>
      </c>
      <c r="D2169" s="377"/>
    </row>
    <row r="2170" spans="1:4" ht="12" customHeight="1">
      <c r="A2170" s="156"/>
      <c r="B2170" s="111" t="s">
        <v>1727</v>
      </c>
      <c r="C2170" s="9"/>
      <c r="D2170" s="157" t="s">
        <v>2145</v>
      </c>
    </row>
    <row r="2171" spans="1:4" ht="12" customHeight="1">
      <c r="A2171" s="156"/>
      <c r="B2171" s="111" t="s">
        <v>1729</v>
      </c>
      <c r="C2171" s="9"/>
      <c r="D2171" s="157" t="s">
        <v>2154</v>
      </c>
    </row>
    <row r="2172" spans="1:4" ht="12" customHeight="1" thickBot="1">
      <c r="A2172" s="159"/>
      <c r="B2172" s="170" t="s">
        <v>1731</v>
      </c>
      <c r="C2172" s="195"/>
      <c r="D2172" s="174">
        <v>1280.86</v>
      </c>
    </row>
    <row r="2173" spans="1:4" ht="12" customHeight="1">
      <c r="A2173" s="153">
        <v>482</v>
      </c>
      <c r="B2173" s="165" t="s">
        <v>1725</v>
      </c>
      <c r="C2173" s="376" t="s">
        <v>1726</v>
      </c>
      <c r="D2173" s="377"/>
    </row>
    <row r="2174" spans="1:4" ht="12" customHeight="1">
      <c r="A2174" s="156"/>
      <c r="B2174" s="111" t="s">
        <v>1727</v>
      </c>
      <c r="C2174" s="9"/>
      <c r="D2174" s="157" t="s">
        <v>2145</v>
      </c>
    </row>
    <row r="2175" spans="1:4" ht="12" customHeight="1">
      <c r="A2175" s="156"/>
      <c r="B2175" s="111" t="s">
        <v>1729</v>
      </c>
      <c r="C2175" s="9"/>
      <c r="D2175" s="157" t="s">
        <v>2155</v>
      </c>
    </row>
    <row r="2176" spans="1:4" ht="12" customHeight="1" thickBot="1">
      <c r="A2176" s="159"/>
      <c r="B2176" s="170" t="s">
        <v>1731</v>
      </c>
      <c r="C2176" s="195"/>
      <c r="D2176" s="174">
        <v>1306.54</v>
      </c>
    </row>
    <row r="2177" spans="1:4" ht="12" customHeight="1">
      <c r="A2177" s="153">
        <v>483</v>
      </c>
      <c r="B2177" s="165" t="s">
        <v>1725</v>
      </c>
      <c r="C2177" s="376" t="s">
        <v>1726</v>
      </c>
      <c r="D2177" s="377"/>
    </row>
    <row r="2178" spans="1:4" ht="12" customHeight="1">
      <c r="A2178" s="156"/>
      <c r="B2178" s="111" t="s">
        <v>1727</v>
      </c>
      <c r="C2178" s="9"/>
      <c r="D2178" s="157" t="s">
        <v>2145</v>
      </c>
    </row>
    <row r="2179" spans="1:4" ht="12" customHeight="1">
      <c r="A2179" s="156"/>
      <c r="B2179" s="111" t="s">
        <v>1729</v>
      </c>
      <c r="C2179" s="9"/>
      <c r="D2179" s="157" t="s">
        <v>1790</v>
      </c>
    </row>
    <row r="2180" spans="1:4" ht="12" customHeight="1" thickBot="1">
      <c r="A2180" s="159"/>
      <c r="B2180" s="170" t="s">
        <v>1731</v>
      </c>
      <c r="C2180" s="195"/>
      <c r="D2180" s="174">
        <v>542.6</v>
      </c>
    </row>
    <row r="2181" spans="1:4" ht="12" customHeight="1">
      <c r="A2181" s="153">
        <v>484</v>
      </c>
      <c r="B2181" s="165" t="s">
        <v>1725</v>
      </c>
      <c r="C2181" s="376" t="s">
        <v>1726</v>
      </c>
      <c r="D2181" s="377"/>
    </row>
    <row r="2182" spans="1:4" ht="12" customHeight="1">
      <c r="A2182" s="156"/>
      <c r="B2182" s="111" t="s">
        <v>1727</v>
      </c>
      <c r="C2182" s="9"/>
      <c r="D2182" s="157" t="s">
        <v>2145</v>
      </c>
    </row>
    <row r="2183" spans="1:4" ht="12" customHeight="1">
      <c r="A2183" s="156"/>
      <c r="B2183" s="111" t="s">
        <v>1729</v>
      </c>
      <c r="C2183" s="9"/>
      <c r="D2183" s="157" t="s">
        <v>1791</v>
      </c>
    </row>
    <row r="2184" spans="1:4" ht="12" customHeight="1" thickBot="1">
      <c r="A2184" s="159"/>
      <c r="B2184" s="170" t="s">
        <v>1731</v>
      </c>
      <c r="C2184" s="195"/>
      <c r="D2184" s="174">
        <v>215.5</v>
      </c>
    </row>
    <row r="2185" spans="1:4" ht="12" customHeight="1">
      <c r="A2185" s="153">
        <v>485</v>
      </c>
      <c r="B2185" s="165" t="s">
        <v>1725</v>
      </c>
      <c r="C2185" s="376" t="s">
        <v>1726</v>
      </c>
      <c r="D2185" s="377"/>
    </row>
    <row r="2186" spans="1:4" ht="12" customHeight="1">
      <c r="A2186" s="156"/>
      <c r="B2186" s="111" t="s">
        <v>1727</v>
      </c>
      <c r="C2186" s="9"/>
      <c r="D2186" s="157" t="s">
        <v>2145</v>
      </c>
    </row>
    <row r="2187" spans="1:4" ht="12" customHeight="1">
      <c r="A2187" s="156"/>
      <c r="B2187" s="111" t="s">
        <v>1729</v>
      </c>
      <c r="C2187" s="9"/>
      <c r="D2187" s="157" t="s">
        <v>2034</v>
      </c>
    </row>
    <row r="2188" spans="1:4" ht="12" customHeight="1" thickBot="1">
      <c r="A2188" s="159"/>
      <c r="B2188" s="170" t="s">
        <v>1731</v>
      </c>
      <c r="C2188" s="195"/>
      <c r="D2188" s="174">
        <v>544.5</v>
      </c>
    </row>
    <row r="2189" spans="1:4" ht="12" customHeight="1">
      <c r="A2189" s="153">
        <v>486</v>
      </c>
      <c r="B2189" s="165" t="s">
        <v>1725</v>
      </c>
      <c r="C2189" s="376" t="s">
        <v>1726</v>
      </c>
      <c r="D2189" s="377"/>
    </row>
    <row r="2190" spans="1:4" ht="12" customHeight="1">
      <c r="A2190" s="156"/>
      <c r="B2190" s="111" t="s">
        <v>1727</v>
      </c>
      <c r="C2190" s="9"/>
      <c r="D2190" s="157" t="s">
        <v>2145</v>
      </c>
    </row>
    <row r="2191" spans="1:4" ht="12" customHeight="1">
      <c r="A2191" s="156"/>
      <c r="B2191" s="111" t="s">
        <v>1729</v>
      </c>
      <c r="C2191" s="9"/>
      <c r="D2191" s="157" t="s">
        <v>2156</v>
      </c>
    </row>
    <row r="2192" spans="1:4" ht="12" customHeight="1" thickBot="1">
      <c r="A2192" s="159"/>
      <c r="B2192" s="170" t="s">
        <v>1731</v>
      </c>
      <c r="C2192" s="195"/>
      <c r="D2192" s="174">
        <v>254.7</v>
      </c>
    </row>
    <row r="2193" spans="1:4" ht="12" customHeight="1">
      <c r="A2193" s="153">
        <v>487</v>
      </c>
      <c r="B2193" s="165" t="s">
        <v>1725</v>
      </c>
      <c r="C2193" s="376" t="s">
        <v>1726</v>
      </c>
      <c r="D2193" s="377"/>
    </row>
    <row r="2194" spans="1:4" ht="12" customHeight="1">
      <c r="A2194" s="156"/>
      <c r="B2194" s="111" t="s">
        <v>1727</v>
      </c>
      <c r="C2194" s="9"/>
      <c r="D2194" s="157" t="s">
        <v>2145</v>
      </c>
    </row>
    <row r="2195" spans="1:4" ht="12" customHeight="1">
      <c r="A2195" s="156"/>
      <c r="B2195" s="111" t="s">
        <v>1729</v>
      </c>
      <c r="C2195" s="9"/>
      <c r="D2195" s="157" t="s">
        <v>2157</v>
      </c>
    </row>
    <row r="2196" spans="1:4" ht="12" customHeight="1" thickBot="1">
      <c r="A2196" s="159"/>
      <c r="B2196" s="170" t="s">
        <v>1731</v>
      </c>
      <c r="C2196" s="195"/>
      <c r="D2196" s="174">
        <v>133.9</v>
      </c>
    </row>
    <row r="2197" spans="1:4" ht="12" customHeight="1">
      <c r="A2197" s="239">
        <v>488</v>
      </c>
      <c r="B2197" s="241" t="s">
        <v>1725</v>
      </c>
      <c r="C2197" s="376" t="s">
        <v>1726</v>
      </c>
      <c r="D2197" s="377"/>
    </row>
    <row r="2198" spans="1:4" ht="12" customHeight="1">
      <c r="A2198" s="235"/>
      <c r="B2198" s="242" t="s">
        <v>1727</v>
      </c>
      <c r="C2198" s="148"/>
      <c r="D2198" s="157" t="s">
        <v>2145</v>
      </c>
    </row>
    <row r="2199" spans="1:4" ht="12" customHeight="1">
      <c r="A2199" s="235"/>
      <c r="B2199" s="242" t="s">
        <v>1729</v>
      </c>
      <c r="C2199" s="148"/>
      <c r="D2199" s="157" t="s">
        <v>2158</v>
      </c>
    </row>
    <row r="2200" spans="1:4" ht="12" customHeight="1" thickBot="1">
      <c r="A2200" s="240"/>
      <c r="B2200" s="243" t="s">
        <v>1731</v>
      </c>
      <c r="C2200" s="227"/>
      <c r="D2200" s="228">
        <v>116.7</v>
      </c>
    </row>
    <row r="2201" spans="1:4" ht="12" customHeight="1">
      <c r="A2201" s="247">
        <v>489</v>
      </c>
      <c r="B2201" s="241" t="s">
        <v>1725</v>
      </c>
      <c r="C2201" s="376" t="s">
        <v>1726</v>
      </c>
      <c r="D2201" s="377"/>
    </row>
    <row r="2202" spans="1:4" ht="12" customHeight="1">
      <c r="A2202" s="167"/>
      <c r="B2202" s="242" t="s">
        <v>1727</v>
      </c>
      <c r="C2202" s="182"/>
      <c r="D2202" s="248" t="s">
        <v>2159</v>
      </c>
    </row>
    <row r="2203" spans="1:4" ht="12" customHeight="1">
      <c r="A2203" s="167"/>
      <c r="B2203" s="242" t="s">
        <v>1729</v>
      </c>
      <c r="C2203" s="182"/>
      <c r="D2203" s="249" t="s">
        <v>1770</v>
      </c>
    </row>
    <row r="2204" spans="1:4" ht="12" customHeight="1" thickBot="1">
      <c r="A2204" s="169"/>
      <c r="B2204" s="243" t="s">
        <v>1731</v>
      </c>
      <c r="C2204" s="250"/>
      <c r="D2204" s="251">
        <v>298.1</v>
      </c>
    </row>
    <row r="2205" spans="1:4" ht="12" customHeight="1">
      <c r="A2205" s="247">
        <v>490</v>
      </c>
      <c r="B2205" s="241" t="s">
        <v>1725</v>
      </c>
      <c r="C2205" s="376" t="s">
        <v>1726</v>
      </c>
      <c r="D2205" s="377"/>
    </row>
    <row r="2206" spans="1:4" ht="12" customHeight="1">
      <c r="A2206" s="156"/>
      <c r="B2206" s="242" t="s">
        <v>1727</v>
      </c>
      <c r="C2206" s="182"/>
      <c r="D2206" s="252" t="s">
        <v>2160</v>
      </c>
    </row>
    <row r="2207" spans="1:4" ht="12" customHeight="1">
      <c r="A2207" s="156"/>
      <c r="B2207" s="242" t="s">
        <v>1729</v>
      </c>
      <c r="C2207" s="182"/>
      <c r="D2207" s="249" t="s">
        <v>1730</v>
      </c>
    </row>
    <row r="2208" spans="1:4" ht="12" customHeight="1" thickBot="1">
      <c r="A2208" s="159"/>
      <c r="B2208" s="243" t="s">
        <v>1731</v>
      </c>
      <c r="C2208" s="250"/>
      <c r="D2208" s="251">
        <v>314</v>
      </c>
    </row>
    <row r="2209" spans="1:4" ht="12" customHeight="1">
      <c r="A2209" s="153">
        <v>491</v>
      </c>
      <c r="B2209" s="241" t="s">
        <v>1725</v>
      </c>
      <c r="C2209" s="376" t="s">
        <v>1726</v>
      </c>
      <c r="D2209" s="377"/>
    </row>
    <row r="2210" spans="1:4" ht="12" customHeight="1">
      <c r="A2210" s="156"/>
      <c r="B2210" s="242" t="s">
        <v>1727</v>
      </c>
      <c r="C2210" s="9"/>
      <c r="D2210" s="157" t="s">
        <v>2160</v>
      </c>
    </row>
    <row r="2211" spans="1:4" ht="12" customHeight="1">
      <c r="A2211" s="156"/>
      <c r="B2211" s="242" t="s">
        <v>1729</v>
      </c>
      <c r="C2211" s="9"/>
      <c r="D2211" s="157" t="s">
        <v>1766</v>
      </c>
    </row>
    <row r="2212" spans="1:4" ht="12" customHeight="1" thickBot="1">
      <c r="A2212" s="159"/>
      <c r="B2212" s="243" t="s">
        <v>1731</v>
      </c>
      <c r="C2212" s="195"/>
      <c r="D2212" s="174">
        <v>310.1</v>
      </c>
    </row>
    <row r="2213" spans="1:4" ht="12" customHeight="1">
      <c r="A2213" s="153">
        <v>492</v>
      </c>
      <c r="B2213" s="241" t="s">
        <v>1725</v>
      </c>
      <c r="C2213" s="376" t="s">
        <v>1726</v>
      </c>
      <c r="D2213" s="377"/>
    </row>
    <row r="2214" spans="1:4" ht="12" customHeight="1">
      <c r="A2214" s="156"/>
      <c r="B2214" s="242" t="s">
        <v>1727</v>
      </c>
      <c r="C2214" s="9"/>
      <c r="D2214" s="157" t="s">
        <v>2159</v>
      </c>
    </row>
    <row r="2215" spans="1:4" ht="12" customHeight="1">
      <c r="A2215" s="156"/>
      <c r="B2215" s="242" t="s">
        <v>1729</v>
      </c>
      <c r="C2215" s="9"/>
      <c r="D2215" s="157" t="s">
        <v>2024</v>
      </c>
    </row>
    <row r="2216" spans="1:4" ht="12" customHeight="1" thickBot="1">
      <c r="A2216" s="159"/>
      <c r="B2216" s="243" t="s">
        <v>1731</v>
      </c>
      <c r="C2216" s="195"/>
      <c r="D2216" s="174">
        <v>64.3</v>
      </c>
    </row>
    <row r="2217" spans="1:4" ht="12" customHeight="1">
      <c r="A2217" s="153">
        <v>493</v>
      </c>
      <c r="B2217" s="241" t="s">
        <v>1725</v>
      </c>
      <c r="C2217" s="376" t="s">
        <v>1726</v>
      </c>
      <c r="D2217" s="377"/>
    </row>
    <row r="2218" spans="1:4" ht="12" customHeight="1">
      <c r="A2218" s="156"/>
      <c r="B2218" s="242" t="s">
        <v>1727</v>
      </c>
      <c r="C2218" s="9"/>
      <c r="D2218" s="157" t="s">
        <v>2159</v>
      </c>
    </row>
    <row r="2219" spans="1:4" ht="12" customHeight="1">
      <c r="A2219" s="156"/>
      <c r="B2219" s="242" t="s">
        <v>1729</v>
      </c>
      <c r="C2219" s="9"/>
      <c r="D2219" s="157" t="s">
        <v>1761</v>
      </c>
    </row>
    <row r="2220" spans="1:4" ht="12" customHeight="1" thickBot="1">
      <c r="A2220" s="159"/>
      <c r="B2220" s="243" t="s">
        <v>1731</v>
      </c>
      <c r="C2220" s="195"/>
      <c r="D2220" s="174">
        <v>87.4</v>
      </c>
    </row>
    <row r="2221" spans="1:4" ht="12" customHeight="1">
      <c r="A2221" s="153">
        <v>494</v>
      </c>
      <c r="B2221" s="241" t="s">
        <v>1725</v>
      </c>
      <c r="C2221" s="376" t="s">
        <v>1726</v>
      </c>
      <c r="D2221" s="377"/>
    </row>
    <row r="2222" spans="1:4" ht="12" customHeight="1">
      <c r="A2222" s="156"/>
      <c r="B2222" s="242" t="s">
        <v>1727</v>
      </c>
      <c r="C2222" s="9"/>
      <c r="D2222" s="157" t="s">
        <v>2161</v>
      </c>
    </row>
    <row r="2223" spans="1:4" ht="12" customHeight="1">
      <c r="A2223" s="156"/>
      <c r="B2223" s="242" t="s">
        <v>1729</v>
      </c>
      <c r="C2223" s="9"/>
      <c r="D2223" s="157" t="s">
        <v>1738</v>
      </c>
    </row>
    <row r="2224" spans="1:4" ht="12" customHeight="1" thickBot="1">
      <c r="A2224" s="159"/>
      <c r="B2224" s="243" t="s">
        <v>1731</v>
      </c>
      <c r="C2224" s="195"/>
      <c r="D2224" s="174">
        <v>278.5</v>
      </c>
    </row>
    <row r="2225" spans="1:4" ht="12" customHeight="1">
      <c r="A2225" s="153">
        <v>495</v>
      </c>
      <c r="B2225" s="241" t="s">
        <v>1725</v>
      </c>
      <c r="C2225" s="376" t="s">
        <v>1726</v>
      </c>
      <c r="D2225" s="377"/>
    </row>
    <row r="2226" spans="1:4" ht="12" customHeight="1">
      <c r="A2226" s="156"/>
      <c r="B2226" s="242" t="s">
        <v>1727</v>
      </c>
      <c r="C2226" s="9"/>
      <c r="D2226" s="157" t="s">
        <v>2162</v>
      </c>
    </row>
    <row r="2227" spans="1:4" ht="12" customHeight="1">
      <c r="A2227" s="156"/>
      <c r="B2227" s="242" t="s">
        <v>1729</v>
      </c>
      <c r="C2227" s="9"/>
      <c r="D2227" s="157" t="s">
        <v>1763</v>
      </c>
    </row>
    <row r="2228" spans="1:4" ht="12" customHeight="1" thickBot="1">
      <c r="A2228" s="159"/>
      <c r="B2228" s="243" t="s">
        <v>1731</v>
      </c>
      <c r="C2228" s="195"/>
      <c r="D2228" s="174">
        <v>279.4</v>
      </c>
    </row>
    <row r="2229" spans="1:4" ht="12" customHeight="1">
      <c r="A2229" s="153">
        <v>496</v>
      </c>
      <c r="B2229" s="241" t="s">
        <v>1725</v>
      </c>
      <c r="C2229" s="376" t="s">
        <v>1726</v>
      </c>
      <c r="D2229" s="377"/>
    </row>
    <row r="2230" spans="1:4" ht="12" customHeight="1">
      <c r="A2230" s="156"/>
      <c r="B2230" s="242" t="s">
        <v>1727</v>
      </c>
      <c r="C2230" s="9"/>
      <c r="D2230" s="157" t="s">
        <v>2163</v>
      </c>
    </row>
    <row r="2231" spans="1:4" ht="12" customHeight="1">
      <c r="A2231" s="156"/>
      <c r="B2231" s="242" t="s">
        <v>1729</v>
      </c>
      <c r="C2231" s="9"/>
      <c r="D2231" s="157" t="s">
        <v>2024</v>
      </c>
    </row>
    <row r="2232" spans="1:4" ht="12" customHeight="1" thickBot="1">
      <c r="A2232" s="159"/>
      <c r="B2232" s="243" t="s">
        <v>1731</v>
      </c>
      <c r="C2232" s="195"/>
      <c r="D2232" s="174">
        <v>95.4</v>
      </c>
    </row>
    <row r="2233" spans="1:4" ht="12.75" customHeight="1">
      <c r="A2233" s="153">
        <v>497</v>
      </c>
      <c r="B2233" s="241" t="s">
        <v>1725</v>
      </c>
      <c r="C2233" s="376" t="s">
        <v>1726</v>
      </c>
      <c r="D2233" s="377"/>
    </row>
    <row r="2234" spans="1:4" ht="12.75" customHeight="1">
      <c r="A2234" s="156"/>
      <c r="B2234" s="242" t="s">
        <v>1727</v>
      </c>
      <c r="C2234" s="9"/>
      <c r="D2234" s="157" t="s">
        <v>2165</v>
      </c>
    </row>
    <row r="2235" spans="1:4" ht="12.75" customHeight="1">
      <c r="A2235" s="156"/>
      <c r="B2235" s="242" t="s">
        <v>1729</v>
      </c>
      <c r="C2235" s="9"/>
      <c r="D2235" s="157" t="s">
        <v>2164</v>
      </c>
    </row>
    <row r="2236" spans="1:4" ht="12.75" customHeight="1" thickBot="1">
      <c r="A2236" s="159"/>
      <c r="B2236" s="243" t="s">
        <v>1731</v>
      </c>
      <c r="C2236" s="195"/>
      <c r="D2236" s="174">
        <v>157.3</v>
      </c>
    </row>
    <row r="2237" spans="1:4" ht="13.5" customHeight="1">
      <c r="A2237" s="153">
        <v>498</v>
      </c>
      <c r="B2237" s="241" t="s">
        <v>1725</v>
      </c>
      <c r="C2237" s="376" t="s">
        <v>1726</v>
      </c>
      <c r="D2237" s="377"/>
    </row>
    <row r="2238" spans="1:4" ht="13.5" customHeight="1">
      <c r="A2238" s="156"/>
      <c r="B2238" s="242" t="s">
        <v>1727</v>
      </c>
      <c r="C2238" s="9"/>
      <c r="D2238" s="157" t="s">
        <v>2165</v>
      </c>
    </row>
    <row r="2239" spans="1:4" ht="13.5" customHeight="1">
      <c r="A2239" s="156"/>
      <c r="B2239" s="242" t="s">
        <v>1729</v>
      </c>
      <c r="C2239" s="9"/>
      <c r="D2239" s="157" t="s">
        <v>2166</v>
      </c>
    </row>
    <row r="2240" spans="1:4" ht="13.5" customHeight="1" thickBot="1">
      <c r="A2240" s="159"/>
      <c r="B2240" s="243" t="s">
        <v>1731</v>
      </c>
      <c r="C2240" s="195"/>
      <c r="D2240" s="174">
        <v>833.4</v>
      </c>
    </row>
    <row r="2241" spans="1:4" ht="12.75" customHeight="1">
      <c r="A2241" s="153">
        <v>499</v>
      </c>
      <c r="B2241" s="241" t="s">
        <v>1725</v>
      </c>
      <c r="C2241" s="376" t="s">
        <v>1726</v>
      </c>
      <c r="D2241" s="377"/>
    </row>
    <row r="2242" spans="1:4" ht="12.75" customHeight="1">
      <c r="A2242" s="156"/>
      <c r="B2242" s="242" t="s">
        <v>1727</v>
      </c>
      <c r="C2242" s="9"/>
      <c r="D2242" s="157" t="s">
        <v>2165</v>
      </c>
    </row>
    <row r="2243" spans="1:4" ht="12.75" customHeight="1">
      <c r="A2243" s="156"/>
      <c r="B2243" s="242" t="s">
        <v>1729</v>
      </c>
      <c r="C2243" s="9"/>
      <c r="D2243" s="157" t="s">
        <v>2167</v>
      </c>
    </row>
    <row r="2244" spans="1:4" ht="12.75" customHeight="1" thickBot="1">
      <c r="A2244" s="159"/>
      <c r="B2244" s="243" t="s">
        <v>1731</v>
      </c>
      <c r="C2244" s="195"/>
      <c r="D2244" s="174">
        <v>832</v>
      </c>
    </row>
    <row r="2245" spans="1:4" ht="12" customHeight="1">
      <c r="A2245" s="153">
        <v>500</v>
      </c>
      <c r="B2245" s="241" t="s">
        <v>1725</v>
      </c>
      <c r="C2245" s="376" t="s">
        <v>1726</v>
      </c>
      <c r="D2245" s="377"/>
    </row>
    <row r="2246" spans="1:4" ht="12" customHeight="1">
      <c r="A2246" s="156"/>
      <c r="B2246" s="242" t="s">
        <v>1727</v>
      </c>
      <c r="C2246" s="9"/>
      <c r="D2246" s="157" t="s">
        <v>2165</v>
      </c>
    </row>
    <row r="2247" spans="1:4" ht="12" customHeight="1">
      <c r="A2247" s="156"/>
      <c r="B2247" s="242" t="s">
        <v>1729</v>
      </c>
      <c r="C2247" s="9"/>
      <c r="D2247" s="157" t="s">
        <v>2168</v>
      </c>
    </row>
    <row r="2248" spans="1:4" ht="12" customHeight="1" thickBot="1">
      <c r="A2248" s="159"/>
      <c r="B2248" s="243" t="s">
        <v>1731</v>
      </c>
      <c r="C2248" s="195"/>
      <c r="D2248" s="174">
        <v>1293.8</v>
      </c>
    </row>
    <row r="2249" spans="1:4" ht="12" customHeight="1">
      <c r="A2249" s="153">
        <v>501</v>
      </c>
      <c r="B2249" s="241" t="s">
        <v>1725</v>
      </c>
      <c r="C2249" s="376" t="s">
        <v>1726</v>
      </c>
      <c r="D2249" s="377"/>
    </row>
    <row r="2250" spans="1:4" ht="12" customHeight="1">
      <c r="A2250" s="156"/>
      <c r="B2250" s="242" t="s">
        <v>1727</v>
      </c>
      <c r="C2250" s="9"/>
      <c r="D2250" s="157" t="s">
        <v>2165</v>
      </c>
    </row>
    <row r="2251" spans="1:4" ht="12" customHeight="1">
      <c r="A2251" s="156"/>
      <c r="B2251" s="242" t="s">
        <v>1729</v>
      </c>
      <c r="C2251" s="9"/>
      <c r="D2251" s="157" t="s">
        <v>2169</v>
      </c>
    </row>
    <row r="2252" spans="1:4" ht="12" customHeight="1" thickBot="1">
      <c r="A2252" s="159"/>
      <c r="B2252" s="243" t="s">
        <v>1731</v>
      </c>
      <c r="C2252" s="195"/>
      <c r="D2252" s="174">
        <v>1295.6</v>
      </c>
    </row>
    <row r="2253" spans="1:4" ht="12" customHeight="1">
      <c r="A2253" s="153">
        <v>502</v>
      </c>
      <c r="B2253" s="241" t="s">
        <v>1725</v>
      </c>
      <c r="C2253" s="376" t="s">
        <v>1726</v>
      </c>
      <c r="D2253" s="377"/>
    </row>
    <row r="2254" spans="1:4" ht="12" customHeight="1">
      <c r="A2254" s="156"/>
      <c r="B2254" s="242" t="s">
        <v>1727</v>
      </c>
      <c r="C2254" s="9"/>
      <c r="D2254" s="157" t="s">
        <v>2165</v>
      </c>
    </row>
    <row r="2255" spans="1:4" ht="12" customHeight="1">
      <c r="A2255" s="156"/>
      <c r="B2255" s="242" t="s">
        <v>1729</v>
      </c>
      <c r="C2255" s="9"/>
      <c r="D2255" s="157" t="s">
        <v>2170</v>
      </c>
    </row>
    <row r="2256" spans="1:4" ht="12" customHeight="1" thickBot="1">
      <c r="A2256" s="159"/>
      <c r="B2256" s="243" t="s">
        <v>1731</v>
      </c>
      <c r="C2256" s="195"/>
      <c r="D2256" s="174">
        <v>1338.1</v>
      </c>
    </row>
    <row r="2257" spans="1:4" ht="12" customHeight="1">
      <c r="A2257" s="153">
        <v>503</v>
      </c>
      <c r="B2257" s="241" t="s">
        <v>1725</v>
      </c>
      <c r="C2257" s="376" t="s">
        <v>1726</v>
      </c>
      <c r="D2257" s="377"/>
    </row>
    <row r="2258" spans="1:4" ht="12" customHeight="1">
      <c r="A2258" s="156"/>
      <c r="B2258" s="242" t="s">
        <v>1727</v>
      </c>
      <c r="C2258" s="9"/>
      <c r="D2258" s="157" t="s">
        <v>2165</v>
      </c>
    </row>
    <row r="2259" spans="1:4" ht="12" customHeight="1">
      <c r="A2259" s="156"/>
      <c r="B2259" s="242" t="s">
        <v>1729</v>
      </c>
      <c r="C2259" s="9"/>
      <c r="D2259" s="157" t="s">
        <v>2171</v>
      </c>
    </row>
    <row r="2260" spans="1:4" ht="12" customHeight="1" thickBot="1">
      <c r="A2260" s="159"/>
      <c r="B2260" s="243" t="s">
        <v>1731</v>
      </c>
      <c r="C2260" s="195"/>
      <c r="D2260" s="174">
        <v>135.9</v>
      </c>
    </row>
    <row r="2261" spans="1:4" ht="12" customHeight="1">
      <c r="A2261" s="153">
        <v>504</v>
      </c>
      <c r="B2261" s="241" t="s">
        <v>1725</v>
      </c>
      <c r="C2261" s="376" t="s">
        <v>1726</v>
      </c>
      <c r="D2261" s="377"/>
    </row>
    <row r="2262" spans="1:4" ht="12" customHeight="1">
      <c r="A2262" s="156"/>
      <c r="B2262" s="242" t="s">
        <v>1727</v>
      </c>
      <c r="C2262" s="9"/>
      <c r="D2262" s="157" t="s">
        <v>2165</v>
      </c>
    </row>
    <row r="2263" spans="1:4" ht="12" customHeight="1">
      <c r="A2263" s="156"/>
      <c r="B2263" s="242" t="s">
        <v>1729</v>
      </c>
      <c r="C2263" s="9"/>
      <c r="D2263" s="157" t="s">
        <v>2172</v>
      </c>
    </row>
    <row r="2264" spans="1:4" ht="12" customHeight="1" thickBot="1">
      <c r="A2264" s="159"/>
      <c r="B2264" s="243" t="s">
        <v>1731</v>
      </c>
      <c r="C2264" s="195"/>
      <c r="D2264" s="174">
        <v>100.4</v>
      </c>
    </row>
    <row r="2265" spans="1:4" ht="12" customHeight="1">
      <c r="A2265" s="153">
        <v>505</v>
      </c>
      <c r="B2265" s="241" t="s">
        <v>1725</v>
      </c>
      <c r="C2265" s="376" t="s">
        <v>1726</v>
      </c>
      <c r="D2265" s="377"/>
    </row>
    <row r="2266" spans="1:4" ht="12" customHeight="1">
      <c r="A2266" s="156"/>
      <c r="B2266" s="242" t="s">
        <v>1727</v>
      </c>
      <c r="C2266" s="9"/>
      <c r="D2266" s="157" t="s">
        <v>2165</v>
      </c>
    </row>
    <row r="2267" spans="1:4" ht="12" customHeight="1">
      <c r="A2267" s="156"/>
      <c r="B2267" s="242" t="s">
        <v>1729</v>
      </c>
      <c r="C2267" s="9"/>
      <c r="D2267" s="157" t="s">
        <v>2173</v>
      </c>
    </row>
    <row r="2268" spans="1:4" ht="12" customHeight="1" thickBot="1">
      <c r="A2268" s="159"/>
      <c r="B2268" s="243" t="s">
        <v>1731</v>
      </c>
      <c r="C2268" s="195"/>
      <c r="D2268" s="174">
        <v>101.3</v>
      </c>
    </row>
    <row r="2269" spans="1:4" ht="12" customHeight="1">
      <c r="A2269" s="153">
        <v>506</v>
      </c>
      <c r="B2269" s="241" t="s">
        <v>1725</v>
      </c>
      <c r="C2269" s="376" t="s">
        <v>1726</v>
      </c>
      <c r="D2269" s="377"/>
    </row>
    <row r="2270" spans="1:4" ht="12" customHeight="1">
      <c r="A2270" s="156"/>
      <c r="B2270" s="242" t="s">
        <v>1727</v>
      </c>
      <c r="C2270" s="9"/>
      <c r="D2270" s="157" t="s">
        <v>2165</v>
      </c>
    </row>
    <row r="2271" spans="1:4" ht="12" customHeight="1">
      <c r="A2271" s="156"/>
      <c r="B2271" s="242" t="s">
        <v>1729</v>
      </c>
      <c r="C2271" s="9"/>
      <c r="D2271" s="157" t="s">
        <v>2174</v>
      </c>
    </row>
    <row r="2272" spans="1:4" ht="12" customHeight="1" thickBot="1">
      <c r="A2272" s="159"/>
      <c r="B2272" s="243" t="s">
        <v>1731</v>
      </c>
      <c r="C2272" s="195"/>
      <c r="D2272" s="174">
        <v>102.9</v>
      </c>
    </row>
    <row r="2273" spans="1:4" ht="12" customHeight="1">
      <c r="A2273" s="153">
        <v>507</v>
      </c>
      <c r="B2273" s="241" t="s">
        <v>1725</v>
      </c>
      <c r="C2273" s="376" t="s">
        <v>1726</v>
      </c>
      <c r="D2273" s="377"/>
    </row>
    <row r="2274" spans="1:4" ht="12" customHeight="1">
      <c r="A2274" s="156"/>
      <c r="B2274" s="242" t="s">
        <v>1727</v>
      </c>
      <c r="C2274" s="9"/>
      <c r="D2274" s="157" t="s">
        <v>2165</v>
      </c>
    </row>
    <row r="2275" spans="1:4" ht="12" customHeight="1">
      <c r="A2275" s="156"/>
      <c r="B2275" s="242" t="s">
        <v>1729</v>
      </c>
      <c r="C2275" s="9"/>
      <c r="D2275" s="157" t="s">
        <v>2175</v>
      </c>
    </row>
    <row r="2276" spans="1:4" ht="12" customHeight="1" thickBot="1">
      <c r="A2276" s="159"/>
      <c r="B2276" s="243" t="s">
        <v>1731</v>
      </c>
      <c r="C2276" s="195"/>
      <c r="D2276" s="174">
        <v>278.1</v>
      </c>
    </row>
    <row r="2277" spans="1:4" ht="12" customHeight="1">
      <c r="A2277" s="153">
        <v>508</v>
      </c>
      <c r="B2277" s="241" t="s">
        <v>1725</v>
      </c>
      <c r="C2277" s="376" t="s">
        <v>1726</v>
      </c>
      <c r="D2277" s="377"/>
    </row>
    <row r="2278" spans="1:4" ht="12" customHeight="1">
      <c r="A2278" s="156"/>
      <c r="B2278" s="242" t="s">
        <v>1727</v>
      </c>
      <c r="C2278" s="9"/>
      <c r="D2278" s="157" t="s">
        <v>2165</v>
      </c>
    </row>
    <row r="2279" spans="1:4" ht="12" customHeight="1">
      <c r="A2279" s="156"/>
      <c r="B2279" s="242" t="s">
        <v>1729</v>
      </c>
      <c r="C2279" s="9"/>
      <c r="D2279" s="157" t="s">
        <v>2176</v>
      </c>
    </row>
    <row r="2280" spans="1:4" ht="12" customHeight="1" thickBot="1">
      <c r="A2280" s="159"/>
      <c r="B2280" s="243" t="s">
        <v>1731</v>
      </c>
      <c r="C2280" s="195"/>
      <c r="D2280" s="174">
        <v>279.2</v>
      </c>
    </row>
    <row r="2281" spans="1:4" ht="12" customHeight="1">
      <c r="A2281" s="153">
        <v>509</v>
      </c>
      <c r="B2281" s="241" t="s">
        <v>1725</v>
      </c>
      <c r="C2281" s="376" t="s">
        <v>1726</v>
      </c>
      <c r="D2281" s="377"/>
    </row>
    <row r="2282" spans="1:4" ht="12" customHeight="1">
      <c r="A2282" s="156"/>
      <c r="B2282" s="242" t="s">
        <v>1727</v>
      </c>
      <c r="C2282" s="9"/>
      <c r="D2282" s="157" t="s">
        <v>2165</v>
      </c>
    </row>
    <row r="2283" spans="1:4" ht="12" customHeight="1">
      <c r="A2283" s="156"/>
      <c r="B2283" s="242" t="s">
        <v>1729</v>
      </c>
      <c r="C2283" s="9"/>
      <c r="D2283" s="157" t="s">
        <v>2177</v>
      </c>
    </row>
    <row r="2284" spans="1:4" ht="12" customHeight="1" thickBot="1">
      <c r="A2284" s="159"/>
      <c r="B2284" s="243" t="s">
        <v>1731</v>
      </c>
      <c r="C2284" s="195"/>
      <c r="D2284" s="174">
        <v>183.5</v>
      </c>
    </row>
    <row r="2285" spans="1:4" ht="13.5" customHeight="1">
      <c r="A2285" s="153">
        <v>510</v>
      </c>
      <c r="B2285" s="241" t="s">
        <v>1725</v>
      </c>
      <c r="C2285" s="376" t="s">
        <v>1726</v>
      </c>
      <c r="D2285" s="377"/>
    </row>
    <row r="2286" spans="1:4" ht="13.5" customHeight="1">
      <c r="A2286" s="156"/>
      <c r="B2286" s="242" t="s">
        <v>1727</v>
      </c>
      <c r="C2286" s="9"/>
      <c r="D2286" s="157" t="s">
        <v>2165</v>
      </c>
    </row>
    <row r="2287" spans="1:4" ht="13.5" customHeight="1">
      <c r="A2287" s="156"/>
      <c r="B2287" s="242" t="s">
        <v>1729</v>
      </c>
      <c r="C2287" s="9"/>
      <c r="D2287" s="157" t="s">
        <v>2178</v>
      </c>
    </row>
    <row r="2288" spans="1:4" ht="13.5" customHeight="1" thickBot="1">
      <c r="A2288" s="159"/>
      <c r="B2288" s="243" t="s">
        <v>1731</v>
      </c>
      <c r="C2288" s="195"/>
      <c r="D2288" s="174">
        <v>164.2</v>
      </c>
    </row>
    <row r="2289" spans="1:4" ht="12" customHeight="1">
      <c r="A2289" s="153">
        <v>511</v>
      </c>
      <c r="B2289" s="241" t="s">
        <v>1725</v>
      </c>
      <c r="C2289" s="376" t="s">
        <v>1726</v>
      </c>
      <c r="D2289" s="377"/>
    </row>
    <row r="2290" spans="1:4" ht="12" customHeight="1">
      <c r="A2290" s="156"/>
      <c r="B2290" s="242" t="s">
        <v>1727</v>
      </c>
      <c r="C2290" s="9"/>
      <c r="D2290" s="157" t="s">
        <v>2165</v>
      </c>
    </row>
    <row r="2291" spans="1:4" ht="12" customHeight="1">
      <c r="A2291" s="156"/>
      <c r="B2291" s="242" t="s">
        <v>1729</v>
      </c>
      <c r="C2291" s="9"/>
      <c r="D2291" s="157" t="s">
        <v>1774</v>
      </c>
    </row>
    <row r="2292" spans="1:4" ht="12" customHeight="1" thickBot="1">
      <c r="A2292" s="159"/>
      <c r="B2292" s="243" t="s">
        <v>1731</v>
      </c>
      <c r="C2292" s="195"/>
      <c r="D2292" s="174">
        <v>179</v>
      </c>
    </row>
    <row r="2293" spans="1:4" ht="12" customHeight="1">
      <c r="A2293" s="153">
        <v>512</v>
      </c>
      <c r="B2293" s="241" t="s">
        <v>1725</v>
      </c>
      <c r="C2293" s="376" t="s">
        <v>1726</v>
      </c>
      <c r="D2293" s="377"/>
    </row>
    <row r="2294" spans="1:4" ht="12" customHeight="1">
      <c r="A2294" s="156"/>
      <c r="B2294" s="242" t="s">
        <v>1727</v>
      </c>
      <c r="C2294" s="9"/>
      <c r="D2294" s="157" t="s">
        <v>2165</v>
      </c>
    </row>
    <row r="2295" spans="1:4" ht="12" customHeight="1">
      <c r="A2295" s="156"/>
      <c r="B2295" s="242" t="s">
        <v>1729</v>
      </c>
      <c r="C2295" s="9"/>
      <c r="D2295" s="157" t="s">
        <v>2179</v>
      </c>
    </row>
    <row r="2296" spans="1:4" ht="12" customHeight="1" thickBot="1">
      <c r="A2296" s="159"/>
      <c r="B2296" s="243" t="s">
        <v>1731</v>
      </c>
      <c r="C2296" s="195"/>
      <c r="D2296" s="174">
        <v>115.7</v>
      </c>
    </row>
    <row r="2297" spans="1:4" ht="12.75" customHeight="1">
      <c r="A2297" s="153">
        <v>513</v>
      </c>
      <c r="B2297" s="241" t="s">
        <v>1725</v>
      </c>
      <c r="C2297" s="376" t="s">
        <v>1726</v>
      </c>
      <c r="D2297" s="377"/>
    </row>
    <row r="2298" spans="1:4" ht="12.75" customHeight="1">
      <c r="A2298" s="156"/>
      <c r="B2298" s="242" t="s">
        <v>1727</v>
      </c>
      <c r="C2298" s="9"/>
      <c r="D2298" s="157" t="s">
        <v>2165</v>
      </c>
    </row>
    <row r="2299" spans="1:4" ht="12.75" customHeight="1">
      <c r="A2299" s="156"/>
      <c r="B2299" s="242" t="s">
        <v>1729</v>
      </c>
      <c r="C2299" s="9"/>
      <c r="D2299" s="157" t="s">
        <v>1849</v>
      </c>
    </row>
    <row r="2300" spans="1:4" ht="12.75" customHeight="1" thickBot="1">
      <c r="A2300" s="159"/>
      <c r="B2300" s="243" t="s">
        <v>1731</v>
      </c>
      <c r="C2300" s="195"/>
      <c r="D2300" s="174">
        <v>835.1</v>
      </c>
    </row>
    <row r="2301" spans="1:4" ht="12" customHeight="1">
      <c r="A2301" s="153">
        <v>514</v>
      </c>
      <c r="B2301" s="241" t="s">
        <v>1725</v>
      </c>
      <c r="C2301" s="376" t="s">
        <v>1726</v>
      </c>
      <c r="D2301" s="377"/>
    </row>
    <row r="2302" spans="1:4" ht="12" customHeight="1">
      <c r="A2302" s="156"/>
      <c r="B2302" s="242" t="s">
        <v>1727</v>
      </c>
      <c r="C2302" s="9"/>
      <c r="D2302" s="157" t="s">
        <v>2165</v>
      </c>
    </row>
    <row r="2303" spans="1:4" ht="12" customHeight="1">
      <c r="A2303" s="156"/>
      <c r="B2303" s="242" t="s">
        <v>1729</v>
      </c>
      <c r="C2303" s="9"/>
      <c r="D2303" s="157" t="s">
        <v>1851</v>
      </c>
    </row>
    <row r="2304" spans="1:4" ht="12" customHeight="1" thickBot="1">
      <c r="A2304" s="159"/>
      <c r="B2304" s="243" t="s">
        <v>1731</v>
      </c>
      <c r="C2304" s="195"/>
      <c r="D2304" s="174">
        <v>837.9</v>
      </c>
    </row>
    <row r="2305" spans="1:4" ht="12" customHeight="1">
      <c r="A2305" s="153">
        <v>515</v>
      </c>
      <c r="B2305" s="241" t="s">
        <v>1725</v>
      </c>
      <c r="C2305" s="376" t="s">
        <v>1726</v>
      </c>
      <c r="D2305" s="377"/>
    </row>
    <row r="2306" spans="1:4" ht="12" customHeight="1">
      <c r="A2306" s="156"/>
      <c r="B2306" s="242" t="s">
        <v>1727</v>
      </c>
      <c r="C2306" s="9"/>
      <c r="D2306" s="157" t="s">
        <v>2165</v>
      </c>
    </row>
    <row r="2307" spans="1:4" ht="12" customHeight="1">
      <c r="A2307" s="156"/>
      <c r="B2307" s="242" t="s">
        <v>1729</v>
      </c>
      <c r="C2307" s="9"/>
      <c r="D2307" s="157" t="s">
        <v>1861</v>
      </c>
    </row>
    <row r="2308" spans="1:4" ht="12" customHeight="1" thickBot="1">
      <c r="A2308" s="159"/>
      <c r="B2308" s="243" t="s">
        <v>1731</v>
      </c>
      <c r="C2308" s="195"/>
      <c r="D2308" s="174">
        <v>471.5</v>
      </c>
    </row>
    <row r="2309" spans="1:4" ht="12" customHeight="1" thickBot="1">
      <c r="A2309" s="175"/>
      <c r="B2309" s="315"/>
      <c r="C2309" s="236"/>
      <c r="D2309" s="178"/>
    </row>
    <row r="2310" spans="1:4" ht="12" customHeight="1">
      <c r="A2310" s="153">
        <v>516</v>
      </c>
      <c r="B2310" s="241" t="s">
        <v>1725</v>
      </c>
      <c r="C2310" s="376" t="s">
        <v>1726</v>
      </c>
      <c r="D2310" s="377"/>
    </row>
    <row r="2311" spans="1:4" ht="12" customHeight="1">
      <c r="A2311" s="156"/>
      <c r="B2311" s="242" t="s">
        <v>1727</v>
      </c>
      <c r="C2311" s="9"/>
      <c r="D2311" s="157" t="s">
        <v>2165</v>
      </c>
    </row>
    <row r="2312" spans="1:4" ht="12" customHeight="1">
      <c r="A2312" s="206"/>
      <c r="B2312" s="316" t="s">
        <v>1729</v>
      </c>
      <c r="C2312" s="244"/>
      <c r="D2312" s="221" t="s">
        <v>1870</v>
      </c>
    </row>
    <row r="2313" spans="1:4" ht="12" customHeight="1" thickBot="1">
      <c r="A2313" s="175"/>
      <c r="B2313" s="315" t="s">
        <v>1731</v>
      </c>
      <c r="C2313" s="225"/>
      <c r="D2313" s="226">
        <v>839.5</v>
      </c>
    </row>
    <row r="2314" spans="1:4" ht="12" customHeight="1" thickBot="1">
      <c r="A2314" s="272"/>
      <c r="B2314" s="321"/>
      <c r="C2314" s="322"/>
      <c r="D2314" s="323"/>
    </row>
    <row r="2315" spans="1:4" ht="12" customHeight="1">
      <c r="A2315" s="153">
        <v>517</v>
      </c>
      <c r="B2315" s="241" t="s">
        <v>1725</v>
      </c>
      <c r="C2315" s="376" t="s">
        <v>1726</v>
      </c>
      <c r="D2315" s="377"/>
    </row>
    <row r="2316" spans="1:4" ht="12" customHeight="1">
      <c r="A2316" s="156"/>
      <c r="B2316" s="242" t="s">
        <v>1727</v>
      </c>
      <c r="C2316" s="9"/>
      <c r="D2316" s="157" t="s">
        <v>2165</v>
      </c>
    </row>
    <row r="2317" spans="1:4" ht="12" customHeight="1">
      <c r="A2317" s="156"/>
      <c r="B2317" s="242" t="s">
        <v>1729</v>
      </c>
      <c r="C2317" s="9"/>
      <c r="D2317" s="157" t="s">
        <v>1985</v>
      </c>
    </row>
    <row r="2318" spans="1:4" ht="12" customHeight="1" thickBot="1">
      <c r="A2318" s="159"/>
      <c r="B2318" s="243" t="s">
        <v>1731</v>
      </c>
      <c r="C2318" s="195"/>
      <c r="D2318" s="174">
        <v>836.6</v>
      </c>
    </row>
    <row r="2319" spans="1:4" ht="12" customHeight="1">
      <c r="A2319" s="175"/>
      <c r="B2319" s="315"/>
      <c r="C2319" s="236"/>
      <c r="D2319" s="178"/>
    </row>
    <row r="2320" spans="1:4" ht="12" customHeight="1" thickBot="1">
      <c r="A2320" s="175"/>
      <c r="B2320" s="315"/>
      <c r="C2320" s="236"/>
      <c r="D2320" s="178"/>
    </row>
    <row r="2321" spans="1:4" ht="12" customHeight="1">
      <c r="A2321" s="153">
        <v>518</v>
      </c>
      <c r="B2321" s="241" t="s">
        <v>1725</v>
      </c>
      <c r="C2321" s="376" t="s">
        <v>1726</v>
      </c>
      <c r="D2321" s="377"/>
    </row>
    <row r="2322" spans="1:4" ht="12" customHeight="1">
      <c r="A2322" s="156"/>
      <c r="B2322" s="242" t="s">
        <v>1727</v>
      </c>
      <c r="C2322" s="9"/>
      <c r="D2322" s="157" t="s">
        <v>2165</v>
      </c>
    </row>
    <row r="2323" spans="1:4" ht="12" customHeight="1">
      <c r="A2323" s="156"/>
      <c r="B2323" s="242" t="s">
        <v>1729</v>
      </c>
      <c r="C2323" s="9"/>
      <c r="D2323" s="157" t="s">
        <v>1872</v>
      </c>
    </row>
    <row r="2324" spans="1:4" ht="12" customHeight="1" thickBot="1">
      <c r="A2324" s="159"/>
      <c r="B2324" s="243" t="s">
        <v>1731</v>
      </c>
      <c r="C2324" s="195"/>
      <c r="D2324" s="174">
        <v>852.3</v>
      </c>
    </row>
    <row r="2325" spans="1:4" ht="12" customHeight="1" thickBot="1">
      <c r="A2325" s="175"/>
      <c r="B2325" s="315"/>
      <c r="C2325" s="236"/>
      <c r="D2325" s="178"/>
    </row>
    <row r="2326" spans="1:4" ht="12" customHeight="1">
      <c r="A2326" s="153">
        <v>519</v>
      </c>
      <c r="B2326" s="241" t="s">
        <v>1725</v>
      </c>
      <c r="C2326" s="376" t="s">
        <v>1726</v>
      </c>
      <c r="D2326" s="377"/>
    </row>
    <row r="2327" spans="1:4" ht="12" customHeight="1">
      <c r="A2327" s="156"/>
      <c r="B2327" s="242" t="s">
        <v>1727</v>
      </c>
      <c r="C2327" s="9"/>
      <c r="D2327" s="157" t="s">
        <v>2165</v>
      </c>
    </row>
    <row r="2328" spans="1:4" ht="12" customHeight="1">
      <c r="A2328" s="156"/>
      <c r="B2328" s="242" t="s">
        <v>1729</v>
      </c>
      <c r="C2328" s="9"/>
      <c r="D2328" s="157" t="s">
        <v>1873</v>
      </c>
    </row>
    <row r="2329" spans="1:4" ht="12" customHeight="1" thickBot="1">
      <c r="A2329" s="159"/>
      <c r="B2329" s="243" t="s">
        <v>1731</v>
      </c>
      <c r="C2329" s="195"/>
      <c r="D2329" s="174">
        <v>870.4</v>
      </c>
    </row>
    <row r="2330" spans="1:4" ht="12" customHeight="1" thickBot="1">
      <c r="A2330" s="175"/>
      <c r="B2330" s="315"/>
      <c r="C2330" s="236"/>
      <c r="D2330" s="178"/>
    </row>
    <row r="2331" spans="1:4" ht="12" customHeight="1">
      <c r="A2331" s="153">
        <v>520</v>
      </c>
      <c r="B2331" s="241" t="s">
        <v>1725</v>
      </c>
      <c r="C2331" s="376" t="s">
        <v>1726</v>
      </c>
      <c r="D2331" s="377"/>
    </row>
    <row r="2332" spans="1:4" ht="12" customHeight="1">
      <c r="A2332" s="156"/>
      <c r="B2332" s="242" t="s">
        <v>1727</v>
      </c>
      <c r="C2332" s="9"/>
      <c r="D2332" s="157" t="s">
        <v>2165</v>
      </c>
    </row>
    <row r="2333" spans="1:4" ht="12" customHeight="1">
      <c r="A2333" s="156"/>
      <c r="B2333" s="242" t="s">
        <v>1729</v>
      </c>
      <c r="C2333" s="9"/>
      <c r="D2333" s="157" t="s">
        <v>1874</v>
      </c>
    </row>
    <row r="2334" spans="1:4" ht="12" customHeight="1" thickBot="1">
      <c r="A2334" s="159"/>
      <c r="B2334" s="243" t="s">
        <v>1731</v>
      </c>
      <c r="C2334" s="195"/>
      <c r="D2334" s="174">
        <v>864.7</v>
      </c>
    </row>
    <row r="2335" spans="1:4" ht="12" customHeight="1" thickBot="1">
      <c r="A2335" s="175"/>
      <c r="B2335" s="315"/>
      <c r="C2335" s="236"/>
      <c r="D2335" s="178"/>
    </row>
    <row r="2336" spans="1:4" ht="12" customHeight="1">
      <c r="A2336" s="153">
        <v>521</v>
      </c>
      <c r="B2336" s="241" t="s">
        <v>1725</v>
      </c>
      <c r="C2336" s="376" t="s">
        <v>1726</v>
      </c>
      <c r="D2336" s="377"/>
    </row>
    <row r="2337" spans="1:4" ht="12" customHeight="1">
      <c r="A2337" s="156"/>
      <c r="B2337" s="242" t="s">
        <v>1727</v>
      </c>
      <c r="C2337" s="9"/>
      <c r="D2337" s="157" t="s">
        <v>2165</v>
      </c>
    </row>
    <row r="2338" spans="1:4" ht="12" customHeight="1">
      <c r="A2338" s="156"/>
      <c r="B2338" s="242" t="s">
        <v>1729</v>
      </c>
      <c r="C2338" s="9"/>
      <c r="D2338" s="157" t="s">
        <v>1875</v>
      </c>
    </row>
    <row r="2339" spans="1:4" ht="12" customHeight="1" thickBot="1">
      <c r="A2339" s="159"/>
      <c r="B2339" s="243" t="s">
        <v>1731</v>
      </c>
      <c r="C2339" s="195"/>
      <c r="D2339" s="174">
        <v>831.3</v>
      </c>
    </row>
    <row r="2340" spans="1:4" ht="12" customHeight="1" thickBot="1">
      <c r="A2340" s="175"/>
      <c r="B2340" s="315"/>
      <c r="C2340" s="236"/>
      <c r="D2340" s="178"/>
    </row>
    <row r="2341" spans="1:4" ht="12" customHeight="1">
      <c r="A2341" s="153">
        <v>522</v>
      </c>
      <c r="B2341" s="241" t="s">
        <v>1725</v>
      </c>
      <c r="C2341" s="376" t="s">
        <v>1726</v>
      </c>
      <c r="D2341" s="377"/>
    </row>
    <row r="2342" spans="1:4" ht="12" customHeight="1">
      <c r="A2342" s="156"/>
      <c r="B2342" s="242" t="s">
        <v>1727</v>
      </c>
      <c r="C2342" s="9"/>
      <c r="D2342" s="157" t="s">
        <v>2165</v>
      </c>
    </row>
    <row r="2343" spans="1:4" ht="12" customHeight="1">
      <c r="A2343" s="156"/>
      <c r="B2343" s="242" t="s">
        <v>1729</v>
      </c>
      <c r="C2343" s="9"/>
      <c r="D2343" s="157" t="s">
        <v>1876</v>
      </c>
    </row>
    <row r="2344" spans="1:4" ht="12" customHeight="1" thickBot="1">
      <c r="A2344" s="159"/>
      <c r="B2344" s="243" t="s">
        <v>1731</v>
      </c>
      <c r="C2344" s="195"/>
      <c r="D2344" s="174">
        <v>836.7</v>
      </c>
    </row>
    <row r="2345" spans="1:4" ht="12" customHeight="1" thickBot="1">
      <c r="A2345" s="175"/>
      <c r="B2345" s="315"/>
      <c r="C2345" s="236"/>
      <c r="D2345" s="178"/>
    </row>
    <row r="2346" spans="1:4" ht="12" customHeight="1">
      <c r="A2346" s="153">
        <v>523</v>
      </c>
      <c r="B2346" s="241" t="s">
        <v>1725</v>
      </c>
      <c r="C2346" s="376" t="s">
        <v>1726</v>
      </c>
      <c r="D2346" s="377"/>
    </row>
    <row r="2347" spans="1:4" ht="12" customHeight="1">
      <c r="A2347" s="156"/>
      <c r="B2347" s="242" t="s">
        <v>1727</v>
      </c>
      <c r="C2347" s="9"/>
      <c r="D2347" s="157" t="s">
        <v>2165</v>
      </c>
    </row>
    <row r="2348" spans="1:4" ht="12" customHeight="1">
      <c r="A2348" s="156"/>
      <c r="B2348" s="242" t="s">
        <v>1729</v>
      </c>
      <c r="C2348" s="9"/>
      <c r="D2348" s="157" t="s">
        <v>1878</v>
      </c>
    </row>
    <row r="2349" spans="1:4" ht="12" customHeight="1" thickBot="1">
      <c r="A2349" s="159"/>
      <c r="B2349" s="243" t="s">
        <v>1731</v>
      </c>
      <c r="C2349" s="195"/>
      <c r="D2349" s="174">
        <v>836.5</v>
      </c>
    </row>
    <row r="2350" spans="1:4" ht="12" customHeight="1" thickBot="1">
      <c r="A2350" s="175"/>
      <c r="B2350" s="315"/>
      <c r="C2350" s="236"/>
      <c r="D2350" s="178"/>
    </row>
    <row r="2351" spans="1:4" ht="12" customHeight="1">
      <c r="A2351" s="153">
        <v>524</v>
      </c>
      <c r="B2351" s="241" t="s">
        <v>1725</v>
      </c>
      <c r="C2351" s="376" t="s">
        <v>1726</v>
      </c>
      <c r="D2351" s="377"/>
    </row>
    <row r="2352" spans="1:4" ht="12" customHeight="1">
      <c r="A2352" s="156"/>
      <c r="B2352" s="242" t="s">
        <v>1727</v>
      </c>
      <c r="C2352" s="9"/>
      <c r="D2352" s="157" t="s">
        <v>2180</v>
      </c>
    </row>
    <row r="2353" spans="1:4" ht="12" customHeight="1">
      <c r="A2353" s="156"/>
      <c r="B2353" s="242" t="s">
        <v>1729</v>
      </c>
      <c r="C2353" s="9"/>
      <c r="D2353" s="157" t="s">
        <v>1964</v>
      </c>
    </row>
    <row r="2354" spans="1:4" ht="12" customHeight="1" thickBot="1">
      <c r="A2354" s="159"/>
      <c r="B2354" s="243" t="s">
        <v>1731</v>
      </c>
      <c r="C2354" s="195"/>
      <c r="D2354" s="174">
        <v>1290.6</v>
      </c>
    </row>
    <row r="2355" spans="1:4" ht="12" customHeight="1" thickBot="1">
      <c r="A2355" s="372"/>
      <c r="B2355" s="373"/>
      <c r="C2355" s="373"/>
      <c r="D2355" s="374"/>
    </row>
    <row r="2356" spans="1:4" ht="12" customHeight="1">
      <c r="A2356" s="153">
        <v>525</v>
      </c>
      <c r="B2356" s="241" t="s">
        <v>1725</v>
      </c>
      <c r="C2356" s="376" t="s">
        <v>1726</v>
      </c>
      <c r="D2356" s="377"/>
    </row>
    <row r="2357" spans="1:4" ht="12" customHeight="1">
      <c r="A2357" s="156"/>
      <c r="B2357" s="242" t="s">
        <v>1727</v>
      </c>
      <c r="C2357" s="9"/>
      <c r="D2357" s="157" t="s">
        <v>2180</v>
      </c>
    </row>
    <row r="2358" spans="1:4" ht="12" customHeight="1">
      <c r="A2358" s="156"/>
      <c r="B2358" s="242" t="s">
        <v>1729</v>
      </c>
      <c r="C2358" s="9"/>
      <c r="D2358" s="157" t="s">
        <v>1771</v>
      </c>
    </row>
    <row r="2359" spans="1:4" ht="12" customHeight="1" thickBot="1">
      <c r="A2359" s="159"/>
      <c r="B2359" s="243" t="s">
        <v>1731</v>
      </c>
      <c r="C2359" s="195"/>
      <c r="D2359" s="174">
        <v>2465.9</v>
      </c>
    </row>
    <row r="2360" spans="1:4" ht="12" customHeight="1" thickBot="1">
      <c r="A2360" s="372"/>
      <c r="B2360" s="373"/>
      <c r="C2360" s="373"/>
      <c r="D2360" s="374"/>
    </row>
    <row r="2361" spans="1:4" ht="13.5" customHeight="1">
      <c r="A2361" s="153">
        <v>526</v>
      </c>
      <c r="B2361" s="241" t="s">
        <v>1725</v>
      </c>
      <c r="C2361" s="376" t="s">
        <v>1726</v>
      </c>
      <c r="D2361" s="377"/>
    </row>
    <row r="2362" spans="1:4" ht="13.5" customHeight="1">
      <c r="A2362" s="156"/>
      <c r="B2362" s="242" t="s">
        <v>1727</v>
      </c>
      <c r="C2362" s="9"/>
      <c r="D2362" s="157" t="s">
        <v>2180</v>
      </c>
    </row>
    <row r="2363" spans="1:4" ht="13.5" customHeight="1">
      <c r="A2363" s="156"/>
      <c r="B2363" s="242" t="s">
        <v>1729</v>
      </c>
      <c r="C2363" s="9"/>
      <c r="D2363" s="157" t="s">
        <v>1736</v>
      </c>
    </row>
    <row r="2364" spans="1:4" ht="13.5" customHeight="1" thickBot="1">
      <c r="A2364" s="159"/>
      <c r="B2364" s="243" t="s">
        <v>1731</v>
      </c>
      <c r="C2364" s="195"/>
      <c r="D2364" s="174">
        <v>3462.5</v>
      </c>
    </row>
    <row r="2365" spans="1:4" ht="13.5" customHeight="1" thickBot="1">
      <c r="A2365" s="372"/>
      <c r="B2365" s="373"/>
      <c r="C2365" s="373"/>
      <c r="D2365" s="374"/>
    </row>
    <row r="2366" spans="1:4" ht="12" customHeight="1">
      <c r="A2366" s="153">
        <v>527</v>
      </c>
      <c r="B2366" s="241" t="s">
        <v>1725</v>
      </c>
      <c r="C2366" s="376" t="s">
        <v>1726</v>
      </c>
      <c r="D2366" s="377"/>
    </row>
    <row r="2367" spans="1:4" ht="12" customHeight="1">
      <c r="A2367" s="156"/>
      <c r="B2367" s="242" t="s">
        <v>1727</v>
      </c>
      <c r="C2367" s="9"/>
      <c r="D2367" s="157" t="s">
        <v>2180</v>
      </c>
    </row>
    <row r="2368" spans="1:4" ht="12" customHeight="1">
      <c r="A2368" s="156"/>
      <c r="B2368" s="242" t="s">
        <v>1729</v>
      </c>
      <c r="C2368" s="9"/>
      <c r="D2368" s="157" t="s">
        <v>1738</v>
      </c>
    </row>
    <row r="2369" spans="1:4" ht="12" customHeight="1" thickBot="1">
      <c r="A2369" s="159"/>
      <c r="B2369" s="243" t="s">
        <v>1731</v>
      </c>
      <c r="C2369" s="195"/>
      <c r="D2369" s="174">
        <v>3484.6</v>
      </c>
    </row>
    <row r="2370" spans="1:4" ht="12" customHeight="1" thickBot="1">
      <c r="A2370" s="372"/>
      <c r="B2370" s="373"/>
      <c r="C2370" s="373"/>
      <c r="D2370" s="374"/>
    </row>
    <row r="2371" spans="1:4" ht="12" customHeight="1">
      <c r="A2371" s="153">
        <v>528</v>
      </c>
      <c r="B2371" s="241" t="s">
        <v>1725</v>
      </c>
      <c r="C2371" s="376" t="s">
        <v>1726</v>
      </c>
      <c r="D2371" s="377"/>
    </row>
    <row r="2372" spans="1:4" ht="12" customHeight="1">
      <c r="A2372" s="189"/>
      <c r="B2372" s="242" t="s">
        <v>1727</v>
      </c>
      <c r="C2372" s="223"/>
      <c r="D2372" s="157" t="s">
        <v>2180</v>
      </c>
    </row>
    <row r="2373" spans="1:4" ht="12" customHeight="1">
      <c r="A2373" s="189"/>
      <c r="B2373" s="242" t="s">
        <v>1729</v>
      </c>
      <c r="C2373" s="223"/>
      <c r="D2373" s="224" t="s">
        <v>1763</v>
      </c>
    </row>
    <row r="2374" spans="1:4" ht="12" customHeight="1" thickBot="1">
      <c r="A2374" s="159"/>
      <c r="B2374" s="243" t="s">
        <v>1731</v>
      </c>
      <c r="C2374" s="195"/>
      <c r="D2374" s="174">
        <v>3539.9</v>
      </c>
    </row>
    <row r="2375" spans="1:4" ht="12" customHeight="1" thickBot="1">
      <c r="A2375" s="372"/>
      <c r="B2375" s="373"/>
      <c r="C2375" s="373"/>
      <c r="D2375" s="374"/>
    </row>
    <row r="2376" spans="1:4" ht="12.75" customHeight="1">
      <c r="A2376" s="256">
        <v>529</v>
      </c>
      <c r="B2376" s="241" t="s">
        <v>1725</v>
      </c>
      <c r="C2376" s="376" t="s">
        <v>1726</v>
      </c>
      <c r="D2376" s="377"/>
    </row>
    <row r="2377" spans="1:4" ht="12" customHeight="1">
      <c r="A2377" s="257"/>
      <c r="B2377" s="242" t="s">
        <v>1727</v>
      </c>
      <c r="C2377" s="182"/>
      <c r="D2377" s="252" t="s">
        <v>2180</v>
      </c>
    </row>
    <row r="2378" spans="1:4" ht="11.25" customHeight="1">
      <c r="A2378" s="257"/>
      <c r="B2378" s="242" t="s">
        <v>1729</v>
      </c>
      <c r="C2378" s="182"/>
      <c r="D2378" s="249" t="s">
        <v>1739</v>
      </c>
    </row>
    <row r="2379" spans="1:4" ht="13.5" customHeight="1" thickBot="1">
      <c r="A2379" s="258"/>
      <c r="B2379" s="243" t="s">
        <v>1731</v>
      </c>
      <c r="C2379" s="250"/>
      <c r="D2379" s="251">
        <v>3562.3</v>
      </c>
    </row>
    <row r="2380" spans="1:4" ht="13.5" customHeight="1" thickBot="1">
      <c r="A2380" s="372"/>
      <c r="B2380" s="373"/>
      <c r="C2380" s="373"/>
      <c r="D2380" s="374"/>
    </row>
    <row r="2381" spans="1:4" ht="10.5" customHeight="1">
      <c r="A2381" s="256">
        <v>530</v>
      </c>
      <c r="B2381" s="260" t="s">
        <v>1725</v>
      </c>
      <c r="C2381" s="400" t="s">
        <v>1726</v>
      </c>
      <c r="D2381" s="401"/>
    </row>
    <row r="2382" spans="1:4" ht="10.5" customHeight="1">
      <c r="A2382" s="167"/>
      <c r="B2382" s="255" t="s">
        <v>1727</v>
      </c>
      <c r="C2382" s="182"/>
      <c r="D2382" s="249" t="s">
        <v>2180</v>
      </c>
    </row>
    <row r="2383" spans="1:4" ht="10.5" customHeight="1">
      <c r="A2383" s="167"/>
      <c r="B2383" s="245" t="s">
        <v>1729</v>
      </c>
      <c r="C2383" s="182"/>
      <c r="D2383" s="249" t="s">
        <v>2014</v>
      </c>
    </row>
    <row r="2384" spans="1:4" ht="10.5" customHeight="1" thickBot="1">
      <c r="A2384" s="169"/>
      <c r="B2384" s="243" t="s">
        <v>1731</v>
      </c>
      <c r="C2384" s="262"/>
      <c r="D2384" s="263">
        <v>4000.7</v>
      </c>
    </row>
    <row r="2385" spans="1:4" ht="10.5" customHeight="1" thickBot="1">
      <c r="A2385" s="372"/>
      <c r="B2385" s="373"/>
      <c r="C2385" s="373"/>
      <c r="D2385" s="374"/>
    </row>
    <row r="2386" spans="1:4" ht="12" customHeight="1">
      <c r="A2386" s="153">
        <v>531</v>
      </c>
      <c r="B2386" s="241" t="s">
        <v>1725</v>
      </c>
      <c r="C2386" s="376" t="s">
        <v>1726</v>
      </c>
      <c r="D2386" s="377"/>
    </row>
    <row r="2387" spans="1:4" ht="12" customHeight="1">
      <c r="A2387" s="156"/>
      <c r="B2387" s="242" t="s">
        <v>1727</v>
      </c>
      <c r="C2387" s="9"/>
      <c r="D2387" s="157" t="s">
        <v>2180</v>
      </c>
    </row>
    <row r="2388" spans="1:4" ht="12" customHeight="1">
      <c r="A2388" s="156"/>
      <c r="B2388" s="242" t="s">
        <v>1729</v>
      </c>
      <c r="C2388" s="9"/>
      <c r="D2388" s="157" t="s">
        <v>1730</v>
      </c>
    </row>
    <row r="2389" spans="1:4" ht="12" customHeight="1" thickBot="1">
      <c r="A2389" s="159"/>
      <c r="B2389" s="243" t="s">
        <v>1731</v>
      </c>
      <c r="C2389" s="195"/>
      <c r="D2389" s="174">
        <v>473.5</v>
      </c>
    </row>
    <row r="2390" spans="1:4" ht="12" customHeight="1" thickBot="1">
      <c r="A2390" s="372"/>
      <c r="B2390" s="373"/>
      <c r="C2390" s="373"/>
      <c r="D2390" s="374"/>
    </row>
    <row r="2391" spans="1:4" ht="12" customHeight="1">
      <c r="A2391" s="153">
        <v>532</v>
      </c>
      <c r="B2391" s="241" t="s">
        <v>1725</v>
      </c>
      <c r="C2391" s="376" t="s">
        <v>1726</v>
      </c>
      <c r="D2391" s="377"/>
    </row>
    <row r="2392" spans="1:4" ht="12" customHeight="1">
      <c r="A2392" s="156"/>
      <c r="B2392" s="242" t="s">
        <v>1727</v>
      </c>
      <c r="C2392" s="9"/>
      <c r="D2392" s="157" t="s">
        <v>2181</v>
      </c>
    </row>
    <row r="2393" spans="1:4" ht="12" customHeight="1">
      <c r="A2393" s="156"/>
      <c r="B2393" s="242" t="s">
        <v>1729</v>
      </c>
      <c r="C2393" s="9"/>
      <c r="D2393" s="157" t="s">
        <v>1772</v>
      </c>
    </row>
    <row r="2394" spans="1:4" ht="12" customHeight="1" thickBot="1">
      <c r="A2394" s="159"/>
      <c r="B2394" s="243" t="s">
        <v>1731</v>
      </c>
      <c r="C2394" s="195"/>
      <c r="D2394" s="174">
        <v>809.4</v>
      </c>
    </row>
    <row r="2395" spans="1:4" ht="12" customHeight="1" thickBot="1">
      <c r="A2395" s="372"/>
      <c r="B2395" s="373"/>
      <c r="C2395" s="373"/>
      <c r="D2395" s="374"/>
    </row>
    <row r="2396" spans="1:4" ht="12" customHeight="1">
      <c r="A2396" s="153">
        <v>533</v>
      </c>
      <c r="B2396" s="241" t="s">
        <v>1725</v>
      </c>
      <c r="C2396" s="376" t="s">
        <v>1726</v>
      </c>
      <c r="D2396" s="377"/>
    </row>
    <row r="2397" spans="1:4" ht="12" customHeight="1">
      <c r="A2397" s="156"/>
      <c r="B2397" s="242" t="s">
        <v>1727</v>
      </c>
      <c r="C2397" s="9"/>
      <c r="D2397" s="157" t="s">
        <v>2180</v>
      </c>
    </row>
    <row r="2398" spans="1:4" ht="12" customHeight="1">
      <c r="A2398" s="156"/>
      <c r="B2398" s="242" t="s">
        <v>1729</v>
      </c>
      <c r="C2398" s="9"/>
      <c r="D2398" s="157" t="s">
        <v>1760</v>
      </c>
    </row>
    <row r="2399" spans="1:4" ht="12" customHeight="1" thickBot="1">
      <c r="A2399" s="159"/>
      <c r="B2399" s="243" t="s">
        <v>1731</v>
      </c>
      <c r="C2399" s="195"/>
      <c r="D2399" s="174">
        <v>643.6</v>
      </c>
    </row>
    <row r="2400" spans="1:4" ht="12" customHeight="1" thickBot="1">
      <c r="A2400" s="372"/>
      <c r="B2400" s="373"/>
      <c r="C2400" s="373"/>
      <c r="D2400" s="374"/>
    </row>
    <row r="2401" spans="1:4" ht="12" customHeight="1">
      <c r="A2401" s="153">
        <v>534</v>
      </c>
      <c r="B2401" s="241" t="s">
        <v>1725</v>
      </c>
      <c r="C2401" s="413" t="s">
        <v>1726</v>
      </c>
      <c r="D2401" s="414"/>
    </row>
    <row r="2402" spans="1:4" ht="12" customHeight="1">
      <c r="A2402" s="189"/>
      <c r="B2402" s="242" t="s">
        <v>1727</v>
      </c>
      <c r="C2402" s="223"/>
      <c r="D2402" s="157" t="s">
        <v>2180</v>
      </c>
    </row>
    <row r="2403" spans="1:4" ht="12" customHeight="1">
      <c r="A2403" s="189"/>
      <c r="B2403" s="242" t="s">
        <v>1729</v>
      </c>
      <c r="C2403" s="223"/>
      <c r="D2403" s="224" t="s">
        <v>1767</v>
      </c>
    </row>
    <row r="2404" spans="1:4" ht="12" customHeight="1" thickBot="1">
      <c r="A2404" s="159"/>
      <c r="B2404" s="243" t="s">
        <v>1731</v>
      </c>
      <c r="C2404" s="195"/>
      <c r="D2404" s="174">
        <v>1280.2</v>
      </c>
    </row>
    <row r="2405" spans="1:4" ht="12" customHeight="1" thickBot="1">
      <c r="A2405" s="372"/>
      <c r="B2405" s="373"/>
      <c r="C2405" s="373"/>
      <c r="D2405" s="374"/>
    </row>
    <row r="2406" spans="1:4" ht="12" customHeight="1">
      <c r="A2406" s="256">
        <v>535</v>
      </c>
      <c r="B2406" s="241" t="s">
        <v>1725</v>
      </c>
      <c r="C2406" s="376" t="s">
        <v>1726</v>
      </c>
      <c r="D2406" s="377"/>
    </row>
    <row r="2407" spans="1:4" ht="12" customHeight="1">
      <c r="A2407" s="257"/>
      <c r="B2407" s="242" t="s">
        <v>1727</v>
      </c>
      <c r="C2407" s="182"/>
      <c r="D2407" s="248" t="s">
        <v>2180</v>
      </c>
    </row>
    <row r="2408" spans="1:4" ht="12" customHeight="1">
      <c r="A2408" s="257"/>
      <c r="B2408" s="242" t="s">
        <v>1729</v>
      </c>
      <c r="C2408" s="182"/>
      <c r="D2408" s="249" t="s">
        <v>1768</v>
      </c>
    </row>
    <row r="2409" spans="1:4" ht="12" customHeight="1" thickBot="1">
      <c r="A2409" s="258"/>
      <c r="B2409" s="243" t="s">
        <v>1731</v>
      </c>
      <c r="C2409" s="250"/>
      <c r="D2409" s="251">
        <v>1239.1</v>
      </c>
    </row>
    <row r="2410" spans="1:4" ht="12" customHeight="1" thickBot="1">
      <c r="A2410" s="372"/>
      <c r="B2410" s="373"/>
      <c r="C2410" s="373"/>
      <c r="D2410" s="374"/>
    </row>
    <row r="2411" spans="1:4" ht="12" customHeight="1">
      <c r="A2411" s="247">
        <v>536</v>
      </c>
      <c r="B2411" s="241" t="s">
        <v>1725</v>
      </c>
      <c r="C2411" s="376" t="s">
        <v>1726</v>
      </c>
      <c r="D2411" s="377"/>
    </row>
    <row r="2412" spans="1:4" ht="12" customHeight="1">
      <c r="A2412" s="233"/>
      <c r="B2412" s="242" t="s">
        <v>1727</v>
      </c>
      <c r="C2412" s="182"/>
      <c r="D2412" s="249" t="s">
        <v>2165</v>
      </c>
    </row>
    <row r="2413" spans="1:4" ht="12" customHeight="1">
      <c r="A2413" s="233"/>
      <c r="B2413" s="242" t="s">
        <v>1729</v>
      </c>
      <c r="C2413" s="182"/>
      <c r="D2413" s="249" t="s">
        <v>2182</v>
      </c>
    </row>
    <row r="2414" spans="1:4" ht="12" customHeight="1" thickBot="1">
      <c r="A2414" s="264"/>
      <c r="B2414" s="243" t="s">
        <v>1731</v>
      </c>
      <c r="C2414" s="250"/>
      <c r="D2414" s="251">
        <v>921.8</v>
      </c>
    </row>
    <row r="2415" spans="1:4" ht="12" customHeight="1" thickBot="1">
      <c r="A2415" s="372"/>
      <c r="B2415" s="373"/>
      <c r="C2415" s="373"/>
      <c r="D2415" s="374"/>
    </row>
    <row r="2416" spans="1:4" ht="12" customHeight="1">
      <c r="A2416" s="247">
        <v>537</v>
      </c>
      <c r="B2416" s="241" t="s">
        <v>1725</v>
      </c>
      <c r="C2416" s="376" t="s">
        <v>1726</v>
      </c>
      <c r="D2416" s="377"/>
    </row>
    <row r="2417" spans="1:4" ht="12" customHeight="1">
      <c r="A2417" s="234"/>
      <c r="B2417" s="242" t="s">
        <v>1727</v>
      </c>
      <c r="C2417" s="236"/>
      <c r="D2417" s="249" t="s">
        <v>2165</v>
      </c>
    </row>
    <row r="2418" spans="1:4" ht="12" customHeight="1">
      <c r="A2418" s="234"/>
      <c r="B2418" s="242" t="s">
        <v>1729</v>
      </c>
      <c r="C2418" s="236"/>
      <c r="D2418" s="249" t="s">
        <v>2183</v>
      </c>
    </row>
    <row r="2419" spans="1:4" ht="12" customHeight="1" thickBot="1">
      <c r="A2419" s="240"/>
      <c r="B2419" s="243" t="s">
        <v>1731</v>
      </c>
      <c r="C2419" s="265"/>
      <c r="D2419" s="173">
        <v>1143.5</v>
      </c>
    </row>
    <row r="2420" spans="1:4" ht="12" customHeight="1" thickBot="1">
      <c r="A2420" s="372"/>
      <c r="B2420" s="373"/>
      <c r="C2420" s="373"/>
      <c r="D2420" s="374"/>
    </row>
    <row r="2421" spans="1:4" ht="12" customHeight="1">
      <c r="A2421" s="153">
        <v>538</v>
      </c>
      <c r="B2421" s="241" t="s">
        <v>1725</v>
      </c>
      <c r="C2421" s="376" t="s">
        <v>1726</v>
      </c>
      <c r="D2421" s="377"/>
    </row>
    <row r="2422" spans="1:4" ht="12" customHeight="1">
      <c r="A2422" s="167"/>
      <c r="B2422" s="242" t="s">
        <v>1727</v>
      </c>
      <c r="C2422" s="398" t="s">
        <v>2184</v>
      </c>
      <c r="D2422" s="399"/>
    </row>
    <row r="2423" spans="1:4" ht="12" customHeight="1">
      <c r="A2423" s="167"/>
      <c r="B2423" s="242" t="s">
        <v>1729</v>
      </c>
      <c r="C2423" s="187"/>
      <c r="D2423" s="181" t="s">
        <v>1771</v>
      </c>
    </row>
    <row r="2424" spans="1:4" ht="12" customHeight="1" thickBot="1">
      <c r="A2424" s="169"/>
      <c r="B2424" s="243" t="s">
        <v>1731</v>
      </c>
      <c r="C2424" s="262"/>
      <c r="D2424" s="263">
        <v>115.4</v>
      </c>
    </row>
    <row r="2425" spans="1:4" ht="12" customHeight="1" thickBot="1">
      <c r="A2425" s="372"/>
      <c r="B2425" s="373"/>
      <c r="C2425" s="373"/>
      <c r="D2425" s="374"/>
    </row>
    <row r="2426" spans="1:4" ht="12" customHeight="1">
      <c r="A2426" s="153">
        <v>539</v>
      </c>
      <c r="B2426" s="241" t="s">
        <v>1725</v>
      </c>
      <c r="C2426" s="376" t="s">
        <v>1726</v>
      </c>
      <c r="D2426" s="377"/>
    </row>
    <row r="2427" spans="1:4" ht="12" customHeight="1">
      <c r="A2427" s="156"/>
      <c r="B2427" s="242" t="s">
        <v>1727</v>
      </c>
      <c r="C2427" s="342" t="s">
        <v>2184</v>
      </c>
      <c r="D2427" s="375"/>
    </row>
    <row r="2428" spans="1:4" ht="12" customHeight="1">
      <c r="A2428" s="156"/>
      <c r="B2428" s="242" t="s">
        <v>1729</v>
      </c>
      <c r="C2428" s="9"/>
      <c r="D2428" s="157" t="s">
        <v>1736</v>
      </c>
    </row>
    <row r="2429" spans="1:4" ht="12" customHeight="1" thickBot="1">
      <c r="A2429" s="159"/>
      <c r="B2429" s="243" t="s">
        <v>1731</v>
      </c>
      <c r="C2429" s="195"/>
      <c r="D2429" s="174">
        <v>219.9</v>
      </c>
    </row>
    <row r="2430" spans="1:4" ht="12" customHeight="1" thickBot="1">
      <c r="A2430" s="372"/>
      <c r="B2430" s="373"/>
      <c r="C2430" s="373"/>
      <c r="D2430" s="374"/>
    </row>
    <row r="2431" spans="1:4" ht="12" customHeight="1">
      <c r="A2431" s="153">
        <v>540</v>
      </c>
      <c r="B2431" s="241" t="s">
        <v>1725</v>
      </c>
      <c r="C2431" s="376" t="s">
        <v>1726</v>
      </c>
      <c r="D2431" s="377"/>
    </row>
    <row r="2432" spans="1:4" ht="12" customHeight="1">
      <c r="A2432" s="156"/>
      <c r="B2432" s="242" t="s">
        <v>1727</v>
      </c>
      <c r="C2432" s="342" t="s">
        <v>2184</v>
      </c>
      <c r="D2432" s="375"/>
    </row>
    <row r="2433" spans="1:4" ht="12" customHeight="1">
      <c r="A2433" s="156"/>
      <c r="B2433" s="242" t="s">
        <v>1729</v>
      </c>
      <c r="C2433" s="9"/>
      <c r="D2433" s="157" t="s">
        <v>1737</v>
      </c>
    </row>
    <row r="2434" spans="1:4" ht="12" customHeight="1" thickBot="1">
      <c r="A2434" s="159"/>
      <c r="B2434" s="243" t="s">
        <v>1731</v>
      </c>
      <c r="C2434" s="195"/>
      <c r="D2434" s="174">
        <v>488.5</v>
      </c>
    </row>
    <row r="2435" spans="1:4" ht="12" customHeight="1" thickBot="1">
      <c r="A2435" s="372"/>
      <c r="B2435" s="373"/>
      <c r="C2435" s="373"/>
      <c r="D2435" s="374"/>
    </row>
    <row r="2436" spans="1:4" ht="12" customHeight="1">
      <c r="A2436" s="153">
        <v>541</v>
      </c>
      <c r="B2436" s="241" t="s">
        <v>1725</v>
      </c>
      <c r="C2436" s="376" t="s">
        <v>1726</v>
      </c>
      <c r="D2436" s="377"/>
    </row>
    <row r="2437" spans="1:4" ht="12" customHeight="1">
      <c r="A2437" s="156"/>
      <c r="B2437" s="242" t="s">
        <v>1727</v>
      </c>
      <c r="C2437" s="342" t="s">
        <v>2184</v>
      </c>
      <c r="D2437" s="375"/>
    </row>
    <row r="2438" spans="1:4" ht="12" customHeight="1">
      <c r="A2438" s="156"/>
      <c r="B2438" s="242" t="s">
        <v>1729</v>
      </c>
      <c r="C2438" s="9"/>
      <c r="D2438" s="157" t="s">
        <v>1738</v>
      </c>
    </row>
    <row r="2439" spans="1:4" ht="12" customHeight="1" thickBot="1">
      <c r="A2439" s="159"/>
      <c r="B2439" s="243" t="s">
        <v>1731</v>
      </c>
      <c r="C2439" s="195"/>
      <c r="D2439" s="174">
        <v>204.7</v>
      </c>
    </row>
    <row r="2440" spans="1:4" ht="12" customHeight="1" thickBot="1">
      <c r="A2440" s="372"/>
      <c r="B2440" s="373"/>
      <c r="C2440" s="373"/>
      <c r="D2440" s="374"/>
    </row>
    <row r="2441" spans="1:4" ht="12" customHeight="1">
      <c r="A2441" s="153">
        <v>542</v>
      </c>
      <c r="B2441" s="241" t="s">
        <v>1725</v>
      </c>
      <c r="C2441" s="376" t="s">
        <v>1726</v>
      </c>
      <c r="D2441" s="377"/>
    </row>
    <row r="2442" spans="1:4" ht="12" customHeight="1">
      <c r="A2442" s="156"/>
      <c r="B2442" s="242" t="s">
        <v>1727</v>
      </c>
      <c r="C2442" s="342" t="s">
        <v>2184</v>
      </c>
      <c r="D2442" s="375"/>
    </row>
    <row r="2443" spans="1:4" ht="12" customHeight="1">
      <c r="A2443" s="156"/>
      <c r="B2443" s="242" t="s">
        <v>1729</v>
      </c>
      <c r="C2443" s="9"/>
      <c r="D2443" s="157" t="s">
        <v>1763</v>
      </c>
    </row>
    <row r="2444" spans="1:4" ht="12" customHeight="1" thickBot="1">
      <c r="A2444" s="159"/>
      <c r="B2444" s="243" t="s">
        <v>1731</v>
      </c>
      <c r="C2444" s="195"/>
      <c r="D2444" s="174">
        <v>534.3</v>
      </c>
    </row>
    <row r="2445" spans="1:4" ht="12" customHeight="1" thickBot="1">
      <c r="A2445" s="372"/>
      <c r="B2445" s="373"/>
      <c r="C2445" s="373"/>
      <c r="D2445" s="374"/>
    </row>
    <row r="2446" spans="1:4" ht="14.25" customHeight="1">
      <c r="A2446" s="153">
        <v>543</v>
      </c>
      <c r="B2446" s="241" t="s">
        <v>1725</v>
      </c>
      <c r="C2446" s="376" t="s">
        <v>1726</v>
      </c>
      <c r="D2446" s="377"/>
    </row>
    <row r="2447" spans="1:4" ht="14.25" customHeight="1">
      <c r="A2447" s="156"/>
      <c r="B2447" s="242" t="s">
        <v>1727</v>
      </c>
      <c r="C2447" s="342" t="s">
        <v>2184</v>
      </c>
      <c r="D2447" s="375"/>
    </row>
    <row r="2448" spans="1:4" ht="14.25" customHeight="1">
      <c r="A2448" s="156"/>
      <c r="B2448" s="242" t="s">
        <v>1729</v>
      </c>
      <c r="C2448" s="9"/>
      <c r="D2448" s="157" t="s">
        <v>1739</v>
      </c>
    </row>
    <row r="2449" spans="1:4" ht="14.25" customHeight="1" thickBot="1">
      <c r="A2449" s="159"/>
      <c r="B2449" s="243" t="s">
        <v>1731</v>
      </c>
      <c r="C2449" s="195"/>
      <c r="D2449" s="174">
        <v>789</v>
      </c>
    </row>
    <row r="2450" spans="1:4" ht="14.25" customHeight="1" thickBot="1">
      <c r="A2450" s="372"/>
      <c r="B2450" s="373"/>
      <c r="C2450" s="373"/>
      <c r="D2450" s="374"/>
    </row>
    <row r="2451" spans="1:4" ht="12" customHeight="1">
      <c r="A2451" s="153">
        <v>544</v>
      </c>
      <c r="B2451" s="241" t="s">
        <v>1725</v>
      </c>
      <c r="C2451" s="376" t="s">
        <v>1726</v>
      </c>
      <c r="D2451" s="377"/>
    </row>
    <row r="2452" spans="1:4" ht="12" customHeight="1">
      <c r="A2452" s="156"/>
      <c r="B2452" s="242" t="s">
        <v>1727</v>
      </c>
      <c r="C2452" s="342" t="s">
        <v>2184</v>
      </c>
      <c r="D2452" s="375"/>
    </row>
    <row r="2453" spans="1:4" ht="12" customHeight="1">
      <c r="A2453" s="156"/>
      <c r="B2453" s="242" t="s">
        <v>1729</v>
      </c>
      <c r="C2453" s="9"/>
      <c r="D2453" s="157" t="s">
        <v>2014</v>
      </c>
    </row>
    <row r="2454" spans="1:4" ht="12" customHeight="1" thickBot="1">
      <c r="A2454" s="159"/>
      <c r="B2454" s="243" t="s">
        <v>1731</v>
      </c>
      <c r="C2454" s="195"/>
      <c r="D2454" s="174">
        <v>528.4</v>
      </c>
    </row>
    <row r="2455" spans="1:4" ht="12" customHeight="1" thickBot="1">
      <c r="A2455" s="372"/>
      <c r="B2455" s="373"/>
      <c r="C2455" s="373"/>
      <c r="D2455" s="374"/>
    </row>
    <row r="2456" spans="1:4" ht="12" customHeight="1">
      <c r="A2456" s="153">
        <v>545</v>
      </c>
      <c r="B2456" s="241" t="s">
        <v>1725</v>
      </c>
      <c r="C2456" s="376" t="s">
        <v>1726</v>
      </c>
      <c r="D2456" s="377"/>
    </row>
    <row r="2457" spans="1:4" ht="12" customHeight="1">
      <c r="A2457" s="156"/>
      <c r="B2457" s="242" t="s">
        <v>1727</v>
      </c>
      <c r="C2457" s="342" t="s">
        <v>2184</v>
      </c>
      <c r="D2457" s="375"/>
    </row>
    <row r="2458" spans="1:4" ht="12" customHeight="1">
      <c r="A2458" s="156"/>
      <c r="B2458" s="242" t="s">
        <v>1729</v>
      </c>
      <c r="C2458" s="9"/>
      <c r="D2458" s="157" t="s">
        <v>1766</v>
      </c>
    </row>
    <row r="2459" spans="1:4" ht="12" customHeight="1" thickBot="1">
      <c r="A2459" s="159"/>
      <c r="B2459" s="243" t="s">
        <v>1731</v>
      </c>
      <c r="C2459" s="195"/>
      <c r="D2459" s="174">
        <v>184.7</v>
      </c>
    </row>
    <row r="2460" spans="1:4" ht="12" customHeight="1" thickBot="1">
      <c r="A2460" s="372"/>
      <c r="B2460" s="373"/>
      <c r="C2460" s="373"/>
      <c r="D2460" s="374"/>
    </row>
    <row r="2461" spans="1:4" ht="12" customHeight="1">
      <c r="A2461" s="153">
        <v>546</v>
      </c>
      <c r="B2461" s="241" t="s">
        <v>1725</v>
      </c>
      <c r="C2461" s="376" t="s">
        <v>1726</v>
      </c>
      <c r="D2461" s="377"/>
    </row>
    <row r="2462" spans="1:4" ht="12" customHeight="1">
      <c r="A2462" s="156"/>
      <c r="B2462" s="242" t="s">
        <v>1727</v>
      </c>
      <c r="C2462" s="342" t="s">
        <v>2184</v>
      </c>
      <c r="D2462" s="375"/>
    </row>
    <row r="2463" spans="1:4" ht="12" customHeight="1">
      <c r="A2463" s="156"/>
      <c r="B2463" s="242" t="s">
        <v>1729</v>
      </c>
      <c r="C2463" s="9"/>
      <c r="D2463" s="157" t="s">
        <v>1761</v>
      </c>
    </row>
    <row r="2464" spans="1:4" ht="12" customHeight="1" thickBot="1">
      <c r="A2464" s="159"/>
      <c r="B2464" s="243" t="s">
        <v>1731</v>
      </c>
      <c r="C2464" s="195"/>
      <c r="D2464" s="174">
        <v>255.8</v>
      </c>
    </row>
    <row r="2465" spans="1:4" ht="12" customHeight="1" thickBot="1">
      <c r="A2465" s="372"/>
      <c r="B2465" s="373"/>
      <c r="C2465" s="373"/>
      <c r="D2465" s="374"/>
    </row>
    <row r="2466" spans="1:4" ht="12" customHeight="1">
      <c r="A2466" s="153">
        <v>547</v>
      </c>
      <c r="B2466" s="241" t="s">
        <v>1725</v>
      </c>
      <c r="C2466" s="376" t="s">
        <v>1726</v>
      </c>
      <c r="D2466" s="377"/>
    </row>
    <row r="2467" spans="1:4" ht="12" customHeight="1">
      <c r="A2467" s="156"/>
      <c r="B2467" s="242" t="s">
        <v>1727</v>
      </c>
      <c r="C2467" s="342" t="s">
        <v>2185</v>
      </c>
      <c r="D2467" s="375"/>
    </row>
    <row r="2468" spans="1:4" ht="12" customHeight="1">
      <c r="A2468" s="156"/>
      <c r="B2468" s="242" t="s">
        <v>1729</v>
      </c>
      <c r="C2468" s="9"/>
      <c r="D2468" s="157" t="s">
        <v>1770</v>
      </c>
    </row>
    <row r="2469" spans="1:4" ht="12" customHeight="1" thickBot="1">
      <c r="A2469" s="159"/>
      <c r="B2469" s="243" t="s">
        <v>1731</v>
      </c>
      <c r="C2469" s="195"/>
      <c r="D2469" s="174">
        <v>96.5</v>
      </c>
    </row>
    <row r="2470" spans="1:4" ht="12" customHeight="1" thickBot="1">
      <c r="A2470" s="372"/>
      <c r="B2470" s="373"/>
      <c r="C2470" s="373"/>
      <c r="D2470" s="374"/>
    </row>
    <row r="2471" spans="1:4" ht="12" customHeight="1">
      <c r="A2471" s="85">
        <v>548</v>
      </c>
      <c r="B2471" s="246" t="s">
        <v>1725</v>
      </c>
      <c r="C2471" s="394" t="s">
        <v>1726</v>
      </c>
      <c r="D2471" s="395"/>
    </row>
    <row r="2472" spans="1:4" ht="12" customHeight="1">
      <c r="A2472" s="72"/>
      <c r="B2472" s="242" t="s">
        <v>1727</v>
      </c>
      <c r="C2472" s="342" t="s">
        <v>2185</v>
      </c>
      <c r="D2472" s="342"/>
    </row>
    <row r="2473" spans="1:4" ht="12" customHeight="1">
      <c r="A2473" s="72"/>
      <c r="B2473" s="242" t="s">
        <v>1729</v>
      </c>
      <c r="C2473" s="9"/>
      <c r="D2473" s="9" t="s">
        <v>1964</v>
      </c>
    </row>
    <row r="2474" spans="1:4" ht="12" customHeight="1" thickBot="1">
      <c r="A2474" s="76"/>
      <c r="B2474" s="253" t="s">
        <v>1731</v>
      </c>
      <c r="C2474" s="223"/>
      <c r="D2474" s="223">
        <v>109</v>
      </c>
    </row>
    <row r="2475" spans="1:4" ht="12" customHeight="1" thickBot="1">
      <c r="A2475" s="372"/>
      <c r="B2475" s="373"/>
      <c r="C2475" s="373"/>
      <c r="D2475" s="374"/>
    </row>
    <row r="2476" spans="1:4" ht="12" customHeight="1">
      <c r="A2476" s="153">
        <v>549</v>
      </c>
      <c r="B2476" s="241" t="s">
        <v>1725</v>
      </c>
      <c r="C2476" s="376" t="s">
        <v>1726</v>
      </c>
      <c r="D2476" s="377"/>
    </row>
    <row r="2477" spans="1:4" ht="12" customHeight="1">
      <c r="A2477" s="156"/>
      <c r="B2477" s="242" t="s">
        <v>1727</v>
      </c>
      <c r="C2477" s="342" t="s">
        <v>2185</v>
      </c>
      <c r="D2477" s="375"/>
    </row>
    <row r="2478" spans="1:4" ht="12" customHeight="1">
      <c r="A2478" s="156"/>
      <c r="B2478" s="242" t="s">
        <v>1729</v>
      </c>
      <c r="C2478" s="9"/>
      <c r="D2478" s="157" t="s">
        <v>1771</v>
      </c>
    </row>
    <row r="2479" spans="1:4" ht="12" customHeight="1" thickBot="1">
      <c r="A2479" s="159"/>
      <c r="B2479" s="243" t="s">
        <v>1731</v>
      </c>
      <c r="C2479" s="195"/>
      <c r="D2479" s="174">
        <v>176.8</v>
      </c>
    </row>
    <row r="2480" spans="1:4" ht="12" customHeight="1" thickBot="1">
      <c r="A2480" s="175"/>
      <c r="B2480" s="315"/>
      <c r="C2480" s="236"/>
      <c r="D2480" s="178"/>
    </row>
    <row r="2481" spans="1:4" ht="13.5" customHeight="1">
      <c r="A2481" s="153">
        <v>550</v>
      </c>
      <c r="B2481" s="241" t="s">
        <v>1725</v>
      </c>
      <c r="C2481" s="376" t="s">
        <v>1726</v>
      </c>
      <c r="D2481" s="377"/>
    </row>
    <row r="2482" spans="1:4" ht="13.5" customHeight="1">
      <c r="A2482" s="156"/>
      <c r="B2482" s="242" t="s">
        <v>1727</v>
      </c>
      <c r="C2482" s="342" t="s">
        <v>2185</v>
      </c>
      <c r="D2482" s="375"/>
    </row>
    <row r="2483" spans="1:4" ht="13.5" customHeight="1">
      <c r="A2483" s="156"/>
      <c r="B2483" s="242" t="s">
        <v>1729</v>
      </c>
      <c r="C2483" s="9"/>
      <c r="D2483" s="157" t="s">
        <v>1736</v>
      </c>
    </row>
    <row r="2484" spans="1:4" ht="13.5" customHeight="1" thickBot="1">
      <c r="A2484" s="159"/>
      <c r="B2484" s="243" t="s">
        <v>1731</v>
      </c>
      <c r="C2484" s="195"/>
      <c r="D2484" s="174">
        <v>108</v>
      </c>
    </row>
    <row r="2485" spans="1:4" ht="10.5" customHeight="1" thickBot="1">
      <c r="A2485" s="372"/>
      <c r="B2485" s="373"/>
      <c r="C2485" s="373"/>
      <c r="D2485" s="374"/>
    </row>
    <row r="2486" spans="1:4" ht="12" customHeight="1">
      <c r="A2486" s="153">
        <v>551</v>
      </c>
      <c r="B2486" s="241" t="s">
        <v>1725</v>
      </c>
      <c r="C2486" s="376" t="s">
        <v>1726</v>
      </c>
      <c r="D2486" s="377"/>
    </row>
    <row r="2487" spans="1:4" ht="12" customHeight="1">
      <c r="A2487" s="156"/>
      <c r="B2487" s="242" t="s">
        <v>1727</v>
      </c>
      <c r="C2487" s="342" t="s">
        <v>2185</v>
      </c>
      <c r="D2487" s="375"/>
    </row>
    <row r="2488" spans="1:4" ht="12" customHeight="1">
      <c r="A2488" s="156"/>
      <c r="B2488" s="242" t="s">
        <v>1729</v>
      </c>
      <c r="C2488" s="9"/>
      <c r="D2488" s="157" t="s">
        <v>1737</v>
      </c>
    </row>
    <row r="2489" spans="1:4" ht="12" customHeight="1" thickBot="1">
      <c r="A2489" s="159"/>
      <c r="B2489" s="243" t="s">
        <v>1731</v>
      </c>
      <c r="C2489" s="195"/>
      <c r="D2489" s="174">
        <v>267.3</v>
      </c>
    </row>
    <row r="2490" spans="1:4" ht="12" customHeight="1" thickBot="1">
      <c r="A2490" s="372"/>
      <c r="B2490" s="373"/>
      <c r="C2490" s="373"/>
      <c r="D2490" s="374"/>
    </row>
    <row r="2491" spans="1:4" ht="12" customHeight="1">
      <c r="A2491" s="153">
        <v>552</v>
      </c>
      <c r="B2491" s="241" t="s">
        <v>1725</v>
      </c>
      <c r="C2491" s="376" t="s">
        <v>1726</v>
      </c>
      <c r="D2491" s="377"/>
    </row>
    <row r="2492" spans="1:4" ht="12" customHeight="1">
      <c r="A2492" s="156"/>
      <c r="B2492" s="242" t="s">
        <v>1727</v>
      </c>
      <c r="C2492" s="342" t="s">
        <v>2185</v>
      </c>
      <c r="D2492" s="375"/>
    </row>
    <row r="2493" spans="1:4" ht="12" customHeight="1">
      <c r="A2493" s="156"/>
      <c r="B2493" s="242" t="s">
        <v>1729</v>
      </c>
      <c r="C2493" s="9"/>
      <c r="D2493" s="157" t="s">
        <v>1763</v>
      </c>
    </row>
    <row r="2494" spans="1:4" ht="12" customHeight="1" thickBot="1">
      <c r="A2494" s="159"/>
      <c r="B2494" s="243" t="s">
        <v>1731</v>
      </c>
      <c r="C2494" s="195"/>
      <c r="D2494" s="174">
        <v>270</v>
      </c>
    </row>
    <row r="2495" spans="1:4" ht="12" customHeight="1" thickBot="1">
      <c r="A2495" s="372"/>
      <c r="B2495" s="373"/>
      <c r="C2495" s="373"/>
      <c r="D2495" s="374"/>
    </row>
    <row r="2496" spans="1:4" ht="13.5" customHeight="1">
      <c r="A2496" s="153">
        <v>553</v>
      </c>
      <c r="B2496" s="241" t="s">
        <v>1725</v>
      </c>
      <c r="C2496" s="376" t="s">
        <v>1726</v>
      </c>
      <c r="D2496" s="377"/>
    </row>
    <row r="2497" spans="1:4" ht="13.5" customHeight="1">
      <c r="A2497" s="156"/>
      <c r="B2497" s="242" t="s">
        <v>1727</v>
      </c>
      <c r="C2497" s="342" t="s">
        <v>2186</v>
      </c>
      <c r="D2497" s="375"/>
    </row>
    <row r="2498" spans="1:4" ht="13.5" customHeight="1">
      <c r="A2498" s="156"/>
      <c r="B2498" s="242" t="s">
        <v>1729</v>
      </c>
      <c r="C2498" s="9"/>
      <c r="D2498" s="157" t="s">
        <v>1739</v>
      </c>
    </row>
    <row r="2499" spans="1:4" ht="13.5" customHeight="1" thickBot="1">
      <c r="A2499" s="159"/>
      <c r="B2499" s="243" t="s">
        <v>1731</v>
      </c>
      <c r="C2499" s="195"/>
      <c r="D2499" s="174">
        <v>106</v>
      </c>
    </row>
    <row r="2500" spans="1:4" ht="11.25" customHeight="1" thickBot="1">
      <c r="A2500" s="372"/>
      <c r="B2500" s="373"/>
      <c r="C2500" s="373"/>
      <c r="D2500" s="374"/>
    </row>
    <row r="2501" spans="1:4" ht="12" customHeight="1">
      <c r="A2501" s="153">
        <v>554</v>
      </c>
      <c r="B2501" s="241" t="s">
        <v>1725</v>
      </c>
      <c r="C2501" s="376" t="s">
        <v>1726</v>
      </c>
      <c r="D2501" s="377"/>
    </row>
    <row r="2502" spans="1:4" ht="12" customHeight="1">
      <c r="A2502" s="156"/>
      <c r="B2502" s="242" t="s">
        <v>1727</v>
      </c>
      <c r="C2502" s="342" t="s">
        <v>2185</v>
      </c>
      <c r="D2502" s="375"/>
    </row>
    <row r="2503" spans="1:4" ht="12" customHeight="1">
      <c r="A2503" s="156"/>
      <c r="B2503" s="242" t="s">
        <v>1729</v>
      </c>
      <c r="C2503" s="9"/>
      <c r="D2503" s="157" t="s">
        <v>2014</v>
      </c>
    </row>
    <row r="2504" spans="1:4" ht="12" customHeight="1" thickBot="1">
      <c r="A2504" s="159"/>
      <c r="B2504" s="243" t="s">
        <v>1731</v>
      </c>
      <c r="C2504" s="195"/>
      <c r="D2504" s="174">
        <v>144</v>
      </c>
    </row>
    <row r="2505" spans="1:4" ht="12" customHeight="1" thickBot="1">
      <c r="A2505" s="372"/>
      <c r="B2505" s="373"/>
      <c r="C2505" s="373"/>
      <c r="D2505" s="374"/>
    </row>
    <row r="2506" spans="1:4" ht="12" customHeight="1">
      <c r="A2506" s="153">
        <v>555</v>
      </c>
      <c r="B2506" s="241" t="s">
        <v>1725</v>
      </c>
      <c r="C2506" s="376" t="s">
        <v>1726</v>
      </c>
      <c r="D2506" s="377"/>
    </row>
    <row r="2507" spans="1:4" ht="12" customHeight="1">
      <c r="A2507" s="156"/>
      <c r="B2507" s="242" t="s">
        <v>1727</v>
      </c>
      <c r="C2507" s="342" t="s">
        <v>2185</v>
      </c>
      <c r="D2507" s="375"/>
    </row>
    <row r="2508" spans="1:4" ht="12" customHeight="1">
      <c r="A2508" s="156"/>
      <c r="B2508" s="242" t="s">
        <v>1729</v>
      </c>
      <c r="C2508" s="9"/>
      <c r="D2508" s="157" t="s">
        <v>1740</v>
      </c>
    </row>
    <row r="2509" spans="1:4" ht="12" customHeight="1" thickBot="1">
      <c r="A2509" s="159"/>
      <c r="B2509" s="243" t="s">
        <v>1731</v>
      </c>
      <c r="C2509" s="195"/>
      <c r="D2509" s="174">
        <v>855.2</v>
      </c>
    </row>
    <row r="2510" spans="1:4" ht="12" customHeight="1" thickBot="1">
      <c r="A2510" s="372"/>
      <c r="B2510" s="373"/>
      <c r="C2510" s="373"/>
      <c r="D2510" s="374"/>
    </row>
    <row r="2511" spans="1:4" ht="12" customHeight="1">
      <c r="A2511" s="153">
        <v>556</v>
      </c>
      <c r="B2511" s="241" t="s">
        <v>1725</v>
      </c>
      <c r="C2511" s="376" t="s">
        <v>1726</v>
      </c>
      <c r="D2511" s="377"/>
    </row>
    <row r="2512" spans="1:4" ht="12" customHeight="1">
      <c r="A2512" s="156"/>
      <c r="B2512" s="242" t="s">
        <v>1727</v>
      </c>
      <c r="C2512" s="342" t="s">
        <v>2185</v>
      </c>
      <c r="D2512" s="375"/>
    </row>
    <row r="2513" spans="1:4" ht="12" customHeight="1">
      <c r="A2513" s="156"/>
      <c r="B2513" s="242" t="s">
        <v>1729</v>
      </c>
      <c r="C2513" s="9"/>
      <c r="D2513" s="157" t="s">
        <v>2187</v>
      </c>
    </row>
    <row r="2514" spans="1:4" ht="12" customHeight="1" thickBot="1">
      <c r="A2514" s="159"/>
      <c r="B2514" s="243" t="s">
        <v>1731</v>
      </c>
      <c r="C2514" s="195"/>
      <c r="D2514" s="174">
        <v>120.2</v>
      </c>
    </row>
    <row r="2515" spans="1:4" ht="15" customHeight="1" thickBot="1">
      <c r="A2515" s="372"/>
      <c r="B2515" s="373"/>
      <c r="C2515" s="373"/>
      <c r="D2515" s="374"/>
    </row>
    <row r="2516" spans="1:4" ht="12" customHeight="1">
      <c r="A2516" s="153">
        <v>557</v>
      </c>
      <c r="B2516" s="241" t="s">
        <v>1725</v>
      </c>
      <c r="C2516" s="376" t="s">
        <v>1726</v>
      </c>
      <c r="D2516" s="377"/>
    </row>
    <row r="2517" spans="1:4" ht="12" customHeight="1">
      <c r="A2517" s="156"/>
      <c r="B2517" s="242" t="s">
        <v>1727</v>
      </c>
      <c r="C2517" s="342" t="s">
        <v>2185</v>
      </c>
      <c r="D2517" s="375"/>
    </row>
    <row r="2518" spans="1:4" ht="12" customHeight="1">
      <c r="A2518" s="156"/>
      <c r="B2518" s="242" t="s">
        <v>1729</v>
      </c>
      <c r="C2518" s="9"/>
      <c r="D2518" s="157" t="s">
        <v>2019</v>
      </c>
    </row>
    <row r="2519" spans="1:4" ht="12" customHeight="1" thickBot="1">
      <c r="A2519" s="159"/>
      <c r="B2519" s="243" t="s">
        <v>1731</v>
      </c>
      <c r="C2519" s="195"/>
      <c r="D2519" s="174">
        <v>121.1</v>
      </c>
    </row>
    <row r="2520" spans="1:4" ht="13.5" customHeight="1" thickBot="1">
      <c r="A2520" s="372"/>
      <c r="B2520" s="373"/>
      <c r="C2520" s="373"/>
      <c r="D2520" s="374"/>
    </row>
    <row r="2521" spans="1:4" ht="14.25" customHeight="1">
      <c r="A2521" s="153">
        <v>558</v>
      </c>
      <c r="B2521" s="241" t="s">
        <v>1725</v>
      </c>
      <c r="C2521" s="376" t="s">
        <v>1726</v>
      </c>
      <c r="D2521" s="377"/>
    </row>
    <row r="2522" spans="1:4" ht="14.25" customHeight="1">
      <c r="A2522" s="156"/>
      <c r="B2522" s="242" t="s">
        <v>1727</v>
      </c>
      <c r="C2522" s="342" t="s">
        <v>2185</v>
      </c>
      <c r="D2522" s="375"/>
    </row>
    <row r="2523" spans="1:4" ht="12.75" customHeight="1">
      <c r="A2523" s="156"/>
      <c r="B2523" s="242" t="s">
        <v>1729</v>
      </c>
      <c r="C2523" s="9"/>
      <c r="D2523" s="157" t="s">
        <v>2022</v>
      </c>
    </row>
    <row r="2524" spans="1:4" ht="12.75" customHeight="1" thickBot="1">
      <c r="A2524" s="159"/>
      <c r="B2524" s="243" t="s">
        <v>1731</v>
      </c>
      <c r="C2524" s="195"/>
      <c r="D2524" s="174">
        <v>129</v>
      </c>
    </row>
    <row r="2525" spans="1:4" ht="15" customHeight="1" thickBot="1">
      <c r="A2525" s="372"/>
      <c r="B2525" s="373"/>
      <c r="C2525" s="373"/>
      <c r="D2525" s="374"/>
    </row>
    <row r="2526" spans="1:4" ht="12" customHeight="1">
      <c r="A2526" s="153">
        <v>559</v>
      </c>
      <c r="B2526" s="241" t="s">
        <v>1725</v>
      </c>
      <c r="C2526" s="376" t="s">
        <v>1726</v>
      </c>
      <c r="D2526" s="377"/>
    </row>
    <row r="2527" spans="1:4" ht="12" customHeight="1">
      <c r="A2527" s="156"/>
      <c r="B2527" s="242" t="s">
        <v>1727</v>
      </c>
      <c r="C2527" s="342" t="s">
        <v>2185</v>
      </c>
      <c r="D2527" s="375"/>
    </row>
    <row r="2528" spans="1:4" ht="12" customHeight="1">
      <c r="A2528" s="156"/>
      <c r="B2528" s="242" t="s">
        <v>1729</v>
      </c>
      <c r="C2528" s="9"/>
      <c r="D2528" s="157" t="s">
        <v>1741</v>
      </c>
    </row>
    <row r="2529" spans="1:4" ht="12" customHeight="1" thickBot="1">
      <c r="A2529" s="159"/>
      <c r="B2529" s="243" t="s">
        <v>1731</v>
      </c>
      <c r="C2529" s="195"/>
      <c r="D2529" s="174">
        <v>79.7</v>
      </c>
    </row>
    <row r="2530" spans="1:4" ht="13.5" customHeight="1" thickBot="1">
      <c r="A2530" s="372"/>
      <c r="B2530" s="373"/>
      <c r="C2530" s="373"/>
      <c r="D2530" s="374"/>
    </row>
    <row r="2531" spans="1:4" ht="12" customHeight="1">
      <c r="A2531" s="153">
        <v>560</v>
      </c>
      <c r="B2531" s="241" t="s">
        <v>1725</v>
      </c>
      <c r="C2531" s="376" t="s">
        <v>1726</v>
      </c>
      <c r="D2531" s="377"/>
    </row>
    <row r="2532" spans="1:4" ht="12" customHeight="1">
      <c r="A2532" s="156"/>
      <c r="B2532" s="242" t="s">
        <v>1727</v>
      </c>
      <c r="C2532" s="342" t="s">
        <v>2185</v>
      </c>
      <c r="D2532" s="375"/>
    </row>
    <row r="2533" spans="1:4" ht="12" customHeight="1">
      <c r="A2533" s="156"/>
      <c r="B2533" s="242" t="s">
        <v>1729</v>
      </c>
      <c r="C2533" s="9"/>
      <c r="D2533" s="157" t="s">
        <v>2023</v>
      </c>
    </row>
    <row r="2534" spans="1:4" ht="12" customHeight="1" thickBot="1">
      <c r="A2534" s="159"/>
      <c r="B2534" s="243" t="s">
        <v>1731</v>
      </c>
      <c r="C2534" s="195"/>
      <c r="D2534" s="174">
        <v>308</v>
      </c>
    </row>
    <row r="2535" spans="1:4" ht="12" customHeight="1" thickBot="1">
      <c r="A2535" s="372"/>
      <c r="B2535" s="373"/>
      <c r="C2535" s="373"/>
      <c r="D2535" s="374"/>
    </row>
    <row r="2536" spans="1:4" ht="12" customHeight="1">
      <c r="A2536" s="153">
        <v>561</v>
      </c>
      <c r="B2536" s="241" t="s">
        <v>1725</v>
      </c>
      <c r="C2536" s="376" t="s">
        <v>1726</v>
      </c>
      <c r="D2536" s="377"/>
    </row>
    <row r="2537" spans="1:4" ht="12" customHeight="1">
      <c r="A2537" s="156"/>
      <c r="B2537" s="242" t="s">
        <v>1727</v>
      </c>
      <c r="C2537" s="342" t="s">
        <v>2185</v>
      </c>
      <c r="D2537" s="375"/>
    </row>
    <row r="2538" spans="1:4" ht="12" customHeight="1">
      <c r="A2538" s="156"/>
      <c r="B2538" s="242" t="s">
        <v>1729</v>
      </c>
      <c r="C2538" s="9"/>
      <c r="D2538" s="157" t="s">
        <v>1743</v>
      </c>
    </row>
    <row r="2539" spans="1:4" ht="12" customHeight="1" thickBot="1">
      <c r="A2539" s="159"/>
      <c r="B2539" s="243" t="s">
        <v>1731</v>
      </c>
      <c r="C2539" s="195"/>
      <c r="D2539" s="174">
        <v>95.8</v>
      </c>
    </row>
    <row r="2540" spans="1:4" ht="12" customHeight="1" thickBot="1">
      <c r="A2540" s="372"/>
      <c r="B2540" s="373"/>
      <c r="C2540" s="373"/>
      <c r="D2540" s="374"/>
    </row>
    <row r="2541" spans="1:4" ht="12" customHeight="1">
      <c r="A2541" s="153">
        <v>562</v>
      </c>
      <c r="B2541" s="241" t="s">
        <v>1725</v>
      </c>
      <c r="C2541" s="376" t="s">
        <v>1726</v>
      </c>
      <c r="D2541" s="377"/>
    </row>
    <row r="2542" spans="1:4" ht="12" customHeight="1">
      <c r="A2542" s="156"/>
      <c r="B2542" s="242" t="s">
        <v>1727</v>
      </c>
      <c r="C2542" s="342" t="s">
        <v>2185</v>
      </c>
      <c r="D2542" s="375"/>
    </row>
    <row r="2543" spans="1:4" ht="12" customHeight="1">
      <c r="A2543" s="156"/>
      <c r="B2543" s="242" t="s">
        <v>1729</v>
      </c>
      <c r="C2543" s="9"/>
      <c r="D2543" s="157" t="s">
        <v>1745</v>
      </c>
    </row>
    <row r="2544" spans="1:4" ht="12" customHeight="1" thickBot="1">
      <c r="A2544" s="159"/>
      <c r="B2544" s="243" t="s">
        <v>1731</v>
      </c>
      <c r="C2544" s="195"/>
      <c r="D2544" s="174">
        <v>256.1</v>
      </c>
    </row>
    <row r="2545" spans="1:4" ht="12" customHeight="1" thickBot="1">
      <c r="A2545" s="372"/>
      <c r="B2545" s="373"/>
      <c r="C2545" s="373"/>
      <c r="D2545" s="374"/>
    </row>
    <row r="2546" spans="1:4" ht="12" customHeight="1">
      <c r="A2546" s="153">
        <v>563</v>
      </c>
      <c r="B2546" s="241" t="s">
        <v>1725</v>
      </c>
      <c r="C2546" s="376" t="s">
        <v>1726</v>
      </c>
      <c r="D2546" s="377"/>
    </row>
    <row r="2547" spans="1:4" ht="12" customHeight="1">
      <c r="A2547" s="156"/>
      <c r="B2547" s="242" t="s">
        <v>1727</v>
      </c>
      <c r="C2547" s="342" t="s">
        <v>2185</v>
      </c>
      <c r="D2547" s="375"/>
    </row>
    <row r="2548" spans="1:4" ht="12" customHeight="1">
      <c r="A2548" s="156"/>
      <c r="B2548" s="242" t="s">
        <v>1729</v>
      </c>
      <c r="C2548" s="9"/>
      <c r="D2548" s="157" t="s">
        <v>2188</v>
      </c>
    </row>
    <row r="2549" spans="1:4" ht="12" customHeight="1" thickBot="1">
      <c r="A2549" s="159"/>
      <c r="B2549" s="243" t="s">
        <v>1731</v>
      </c>
      <c r="C2549" s="195"/>
      <c r="D2549" s="174">
        <v>241.7</v>
      </c>
    </row>
    <row r="2550" spans="1:4" ht="12" customHeight="1" thickBot="1">
      <c r="A2550" s="372"/>
      <c r="B2550" s="373"/>
      <c r="C2550" s="373"/>
      <c r="D2550" s="374"/>
    </row>
    <row r="2551" spans="1:4" ht="12" customHeight="1">
      <c r="A2551" s="153">
        <v>564</v>
      </c>
      <c r="B2551" s="241" t="s">
        <v>1725</v>
      </c>
      <c r="C2551" s="376" t="s">
        <v>1726</v>
      </c>
      <c r="D2551" s="377"/>
    </row>
    <row r="2552" spans="1:4" ht="12" customHeight="1">
      <c r="A2552" s="156"/>
      <c r="B2552" s="242" t="s">
        <v>1727</v>
      </c>
      <c r="C2552" s="342" t="s">
        <v>2186</v>
      </c>
      <c r="D2552" s="375"/>
    </row>
    <row r="2553" spans="1:4" ht="12" customHeight="1">
      <c r="A2553" s="156"/>
      <c r="B2553" s="242" t="s">
        <v>1729</v>
      </c>
      <c r="C2553" s="9"/>
      <c r="D2553" s="157" t="s">
        <v>1746</v>
      </c>
    </row>
    <row r="2554" spans="1:4" ht="12" customHeight="1" thickBot="1">
      <c r="A2554" s="159"/>
      <c r="B2554" s="243" t="s">
        <v>1731</v>
      </c>
      <c r="C2554" s="195"/>
      <c r="D2554" s="174">
        <v>133.3</v>
      </c>
    </row>
    <row r="2555" spans="1:4" ht="12" customHeight="1" thickBot="1">
      <c r="A2555" s="372"/>
      <c r="B2555" s="373"/>
      <c r="C2555" s="373"/>
      <c r="D2555" s="374"/>
    </row>
    <row r="2556" spans="1:4" ht="12" customHeight="1">
      <c r="A2556" s="153">
        <v>565</v>
      </c>
      <c r="B2556" s="241" t="s">
        <v>1725</v>
      </c>
      <c r="C2556" s="376" t="s">
        <v>1726</v>
      </c>
      <c r="D2556" s="377"/>
    </row>
    <row r="2557" spans="1:4" ht="12" customHeight="1">
      <c r="A2557" s="156"/>
      <c r="B2557" s="242" t="s">
        <v>1727</v>
      </c>
      <c r="C2557" s="342" t="s">
        <v>2185</v>
      </c>
      <c r="D2557" s="375"/>
    </row>
    <row r="2558" spans="1:4" ht="12" customHeight="1">
      <c r="A2558" s="156"/>
      <c r="B2558" s="242" t="s">
        <v>1729</v>
      </c>
      <c r="C2558" s="9"/>
      <c r="D2558" s="157" t="s">
        <v>1747</v>
      </c>
    </row>
    <row r="2559" spans="1:4" ht="12" customHeight="1" thickBot="1">
      <c r="A2559" s="159"/>
      <c r="B2559" s="243" t="s">
        <v>1731</v>
      </c>
      <c r="C2559" s="195"/>
      <c r="D2559" s="174">
        <v>134</v>
      </c>
    </row>
    <row r="2560" spans="1:4" ht="12" customHeight="1" thickBot="1">
      <c r="A2560" s="372"/>
      <c r="B2560" s="373"/>
      <c r="C2560" s="373"/>
      <c r="D2560" s="374"/>
    </row>
    <row r="2561" spans="1:4" ht="12" customHeight="1">
      <c r="A2561" s="85">
        <v>566</v>
      </c>
      <c r="B2561" s="246" t="s">
        <v>1725</v>
      </c>
      <c r="C2561" s="394" t="s">
        <v>1726</v>
      </c>
      <c r="D2561" s="395"/>
    </row>
    <row r="2562" spans="1:4" ht="12" customHeight="1">
      <c r="A2562" s="72"/>
      <c r="B2562" s="242" t="s">
        <v>1727</v>
      </c>
      <c r="C2562" s="342" t="s">
        <v>2185</v>
      </c>
      <c r="D2562" s="342"/>
    </row>
    <row r="2563" spans="1:4" ht="12" customHeight="1">
      <c r="A2563" s="72"/>
      <c r="B2563" s="242" t="s">
        <v>1729</v>
      </c>
      <c r="C2563" s="9"/>
      <c r="D2563" s="9" t="s">
        <v>1749</v>
      </c>
    </row>
    <row r="2564" spans="1:4" ht="12" customHeight="1" thickBot="1">
      <c r="A2564" s="76"/>
      <c r="B2564" s="253" t="s">
        <v>1731</v>
      </c>
      <c r="C2564" s="223"/>
      <c r="D2564" s="223">
        <v>134.9</v>
      </c>
    </row>
    <row r="2565" spans="1:4" ht="12" customHeight="1" thickBot="1">
      <c r="A2565" s="372"/>
      <c r="B2565" s="373"/>
      <c r="C2565" s="373"/>
      <c r="D2565" s="374"/>
    </row>
    <row r="2566" spans="1:4" ht="12" customHeight="1">
      <c r="A2566" s="153">
        <v>567</v>
      </c>
      <c r="B2566" s="241" t="s">
        <v>1725</v>
      </c>
      <c r="C2566" s="376" t="s">
        <v>1726</v>
      </c>
      <c r="D2566" s="377"/>
    </row>
    <row r="2567" spans="1:4" ht="12" customHeight="1">
      <c r="A2567" s="156"/>
      <c r="B2567" s="242" t="s">
        <v>1727</v>
      </c>
      <c r="C2567" s="342" t="s">
        <v>2185</v>
      </c>
      <c r="D2567" s="375"/>
    </row>
    <row r="2568" spans="1:4" ht="12" customHeight="1">
      <c r="A2568" s="156"/>
      <c r="B2568" s="242" t="s">
        <v>1729</v>
      </c>
      <c r="C2568" s="9"/>
      <c r="D2568" s="157" t="s">
        <v>1753</v>
      </c>
    </row>
    <row r="2569" spans="1:4" ht="12" customHeight="1" thickBot="1">
      <c r="A2569" s="159"/>
      <c r="B2569" s="243" t="s">
        <v>1731</v>
      </c>
      <c r="C2569" s="195"/>
      <c r="D2569" s="174">
        <v>972.44</v>
      </c>
    </row>
    <row r="2570" spans="1:4" ht="12" customHeight="1" thickBot="1">
      <c r="A2570" s="372"/>
      <c r="B2570" s="373"/>
      <c r="C2570" s="373"/>
      <c r="D2570" s="374"/>
    </row>
    <row r="2571" spans="1:4" ht="12" customHeight="1">
      <c r="A2571" s="153">
        <v>568</v>
      </c>
      <c r="B2571" s="241" t="s">
        <v>1725</v>
      </c>
      <c r="C2571" s="376" t="s">
        <v>1726</v>
      </c>
      <c r="D2571" s="377"/>
    </row>
    <row r="2572" spans="1:4" ht="12" customHeight="1">
      <c r="A2572" s="156"/>
      <c r="B2572" s="242" t="s">
        <v>1727</v>
      </c>
      <c r="C2572" s="342" t="s">
        <v>2185</v>
      </c>
      <c r="D2572" s="375"/>
    </row>
    <row r="2573" spans="1:4" ht="12" customHeight="1">
      <c r="A2573" s="156"/>
      <c r="B2573" s="242" t="s">
        <v>1729</v>
      </c>
      <c r="C2573" s="9"/>
      <c r="D2573" s="157" t="s">
        <v>2189</v>
      </c>
    </row>
    <row r="2574" spans="1:4" ht="12" customHeight="1" thickBot="1">
      <c r="A2574" s="159"/>
      <c r="B2574" s="243" t="s">
        <v>1731</v>
      </c>
      <c r="C2574" s="195"/>
      <c r="D2574" s="174">
        <v>262.8</v>
      </c>
    </row>
    <row r="2575" spans="1:4" ht="12" customHeight="1" thickBot="1">
      <c r="A2575" s="372"/>
      <c r="B2575" s="373"/>
      <c r="C2575" s="373"/>
      <c r="D2575" s="374"/>
    </row>
    <row r="2576" spans="1:4" ht="12" customHeight="1">
      <c r="A2576" s="153">
        <v>569</v>
      </c>
      <c r="B2576" s="241" t="s">
        <v>1725</v>
      </c>
      <c r="C2576" s="376" t="s">
        <v>1726</v>
      </c>
      <c r="D2576" s="377"/>
    </row>
    <row r="2577" spans="1:4" ht="12" customHeight="1">
      <c r="A2577" s="156"/>
      <c r="B2577" s="242" t="s">
        <v>1727</v>
      </c>
      <c r="C2577" s="342" t="s">
        <v>2185</v>
      </c>
      <c r="D2577" s="375"/>
    </row>
    <row r="2578" spans="1:4" ht="12" customHeight="1">
      <c r="A2578" s="156"/>
      <c r="B2578" s="242" t="s">
        <v>1729</v>
      </c>
      <c r="C2578" s="9"/>
      <c r="D2578" s="157" t="s">
        <v>1766</v>
      </c>
    </row>
    <row r="2579" spans="1:4" ht="12" customHeight="1" thickBot="1">
      <c r="A2579" s="159"/>
      <c r="B2579" s="243" t="s">
        <v>1731</v>
      </c>
      <c r="C2579" s="195"/>
      <c r="D2579" s="174">
        <v>145.8</v>
      </c>
    </row>
    <row r="2580" spans="1:4" ht="12" customHeight="1" thickBot="1">
      <c r="A2580" s="372"/>
      <c r="B2580" s="373"/>
      <c r="C2580" s="373"/>
      <c r="D2580" s="374"/>
    </row>
    <row r="2581" spans="1:4" ht="12" customHeight="1">
      <c r="A2581" s="153">
        <v>570</v>
      </c>
      <c r="B2581" s="241" t="s">
        <v>1725</v>
      </c>
      <c r="C2581" s="376" t="s">
        <v>1726</v>
      </c>
      <c r="D2581" s="377"/>
    </row>
    <row r="2582" spans="1:4" ht="12" customHeight="1">
      <c r="A2582" s="156"/>
      <c r="B2582" s="242" t="s">
        <v>1727</v>
      </c>
      <c r="C2582" s="342" t="s">
        <v>2185</v>
      </c>
      <c r="D2582" s="375"/>
    </row>
    <row r="2583" spans="1:4" ht="12" customHeight="1">
      <c r="A2583" s="156"/>
      <c r="B2583" s="242" t="s">
        <v>1729</v>
      </c>
      <c r="C2583" s="9"/>
      <c r="D2583" s="157" t="s">
        <v>2024</v>
      </c>
    </row>
    <row r="2584" spans="1:4" ht="12" customHeight="1" thickBot="1">
      <c r="A2584" s="159"/>
      <c r="B2584" s="243" t="s">
        <v>1731</v>
      </c>
      <c r="C2584" s="195"/>
      <c r="D2584" s="174">
        <v>456</v>
      </c>
    </row>
    <row r="2585" spans="1:4" ht="12" customHeight="1" thickBot="1">
      <c r="A2585" s="372"/>
      <c r="B2585" s="373"/>
      <c r="C2585" s="373"/>
      <c r="D2585" s="374"/>
    </row>
    <row r="2586" spans="1:4" ht="12" customHeight="1">
      <c r="A2586" s="153">
        <v>571</v>
      </c>
      <c r="B2586" s="241" t="s">
        <v>1725</v>
      </c>
      <c r="C2586" s="376" t="s">
        <v>1726</v>
      </c>
      <c r="D2586" s="377"/>
    </row>
    <row r="2587" spans="1:4" ht="12" customHeight="1">
      <c r="A2587" s="156"/>
      <c r="B2587" s="242" t="s">
        <v>1727</v>
      </c>
      <c r="C2587" s="342" t="s">
        <v>2185</v>
      </c>
      <c r="D2587" s="375"/>
    </row>
    <row r="2588" spans="1:4" ht="12" customHeight="1">
      <c r="A2588" s="156"/>
      <c r="B2588" s="242" t="s">
        <v>1729</v>
      </c>
      <c r="C2588" s="9"/>
      <c r="D2588" s="157" t="s">
        <v>1760</v>
      </c>
    </row>
    <row r="2589" spans="1:4" ht="12" customHeight="1" thickBot="1">
      <c r="A2589" s="159"/>
      <c r="B2589" s="243" t="s">
        <v>1731</v>
      </c>
      <c r="C2589" s="195"/>
      <c r="D2589" s="174">
        <v>166.3</v>
      </c>
    </row>
    <row r="2590" spans="1:4" ht="12" customHeight="1" thickBot="1">
      <c r="A2590" s="372"/>
      <c r="B2590" s="373"/>
      <c r="C2590" s="373"/>
      <c r="D2590" s="374"/>
    </row>
    <row r="2591" spans="1:4" ht="12.75" customHeight="1">
      <c r="A2591" s="153">
        <v>572</v>
      </c>
      <c r="B2591" s="241" t="s">
        <v>1725</v>
      </c>
      <c r="C2591" s="376" t="s">
        <v>1726</v>
      </c>
      <c r="D2591" s="377"/>
    </row>
    <row r="2592" spans="1:4" ht="12.75" customHeight="1">
      <c r="A2592" s="189"/>
      <c r="B2592" s="242" t="s">
        <v>1727</v>
      </c>
      <c r="C2592" s="342" t="s">
        <v>2185</v>
      </c>
      <c r="D2592" s="375"/>
    </row>
    <row r="2593" spans="1:4" ht="12.75" customHeight="1">
      <c r="A2593" s="189"/>
      <c r="B2593" s="242" t="s">
        <v>1729</v>
      </c>
      <c r="C2593" s="223"/>
      <c r="D2593" s="224" t="s">
        <v>1761</v>
      </c>
    </row>
    <row r="2594" spans="1:4" ht="12.75" customHeight="1" thickBot="1">
      <c r="A2594" s="159"/>
      <c r="B2594" s="243" t="s">
        <v>1731</v>
      </c>
      <c r="C2594" s="195"/>
      <c r="D2594" s="174">
        <v>362.3</v>
      </c>
    </row>
    <row r="2595" spans="1:4" ht="12.75" customHeight="1" thickBot="1">
      <c r="A2595" s="372"/>
      <c r="B2595" s="373"/>
      <c r="C2595" s="373"/>
      <c r="D2595" s="374"/>
    </row>
    <row r="2596" spans="1:4" ht="13.5" customHeight="1">
      <c r="A2596" s="266">
        <v>573</v>
      </c>
      <c r="B2596" s="241" t="s">
        <v>1725</v>
      </c>
      <c r="C2596" s="376" t="s">
        <v>1726</v>
      </c>
      <c r="D2596" s="377"/>
    </row>
    <row r="2597" spans="1:4" ht="10.5" customHeight="1">
      <c r="A2597" s="267"/>
      <c r="B2597" s="242" t="s">
        <v>1727</v>
      </c>
      <c r="C2597" s="396" t="s">
        <v>2185</v>
      </c>
      <c r="D2597" s="397"/>
    </row>
    <row r="2598" spans="1:4" ht="12.75" customHeight="1">
      <c r="A2598" s="267"/>
      <c r="B2598" s="242" t="s">
        <v>1729</v>
      </c>
      <c r="C2598" s="182"/>
      <c r="D2598" s="249" t="s">
        <v>1767</v>
      </c>
    </row>
    <row r="2599" spans="1:4" ht="12" customHeight="1" thickBot="1">
      <c r="A2599" s="268"/>
      <c r="B2599" s="243" t="s">
        <v>1731</v>
      </c>
      <c r="C2599" s="250"/>
      <c r="D2599" s="251">
        <v>98.3</v>
      </c>
    </row>
    <row r="2601" spans="3:4" ht="12" customHeight="1">
      <c r="C2601" s="340"/>
      <c r="D2601" s="340"/>
    </row>
    <row r="2602" spans="4:6" ht="12" customHeight="1" thickBot="1">
      <c r="D2602" s="149"/>
      <c r="F2602" s="100"/>
    </row>
    <row r="2603" spans="1:5" ht="16.5" customHeight="1">
      <c r="A2603" s="365" t="s">
        <v>1721</v>
      </c>
      <c r="B2603" s="365"/>
      <c r="C2603" s="365"/>
      <c r="D2603" s="306" t="s">
        <v>2193</v>
      </c>
      <c r="E2603" s="303"/>
    </row>
    <row r="2604" spans="1:5" ht="18" customHeight="1">
      <c r="A2604" s="367" t="s">
        <v>1723</v>
      </c>
      <c r="B2604" s="367"/>
      <c r="C2604" s="367"/>
      <c r="D2604" s="307" t="s">
        <v>2194</v>
      </c>
      <c r="E2604" s="304" t="s">
        <v>2196</v>
      </c>
    </row>
    <row r="2605" spans="1:5" ht="18" customHeight="1" thickBot="1">
      <c r="A2605" s="368" t="s">
        <v>1724</v>
      </c>
      <c r="B2605" s="368"/>
      <c r="C2605" s="368"/>
      <c r="D2605" s="308" t="s">
        <v>2195</v>
      </c>
      <c r="E2605" s="305" t="s">
        <v>2192</v>
      </c>
    </row>
    <row r="2606" ht="12" customHeight="1">
      <c r="D2606" s="149"/>
    </row>
    <row r="2609" spans="3:4" ht="12" customHeight="1">
      <c r="C2609" s="357"/>
      <c r="D2609" s="357"/>
    </row>
  </sheetData>
  <sheetProtection selectLockedCells="1" selectUnlockedCells="1"/>
  <mergeCells count="537">
    <mergeCell ref="B1:D1"/>
    <mergeCell ref="C2:D2"/>
    <mergeCell ref="A3:D3"/>
    <mergeCell ref="C4:D4"/>
    <mergeCell ref="C5:D5"/>
    <mergeCell ref="C6:D6"/>
    <mergeCell ref="C7:D7"/>
    <mergeCell ref="C8:D8"/>
    <mergeCell ref="A9:D9"/>
    <mergeCell ref="A14:D14"/>
    <mergeCell ref="C15:D15"/>
    <mergeCell ref="A19:D19"/>
    <mergeCell ref="C20:D20"/>
    <mergeCell ref="A24:D24"/>
    <mergeCell ref="C25:D25"/>
    <mergeCell ref="C26:D26"/>
    <mergeCell ref="A29:D29"/>
    <mergeCell ref="C30:D30"/>
    <mergeCell ref="A34:D34"/>
    <mergeCell ref="C35:D35"/>
    <mergeCell ref="A39:D39"/>
    <mergeCell ref="C40:D40"/>
    <mergeCell ref="A44:D44"/>
    <mergeCell ref="C45:D45"/>
    <mergeCell ref="A49:D49"/>
    <mergeCell ref="C50:D50"/>
    <mergeCell ref="A54:D54"/>
    <mergeCell ref="C55:D55"/>
    <mergeCell ref="A59:D59"/>
    <mergeCell ref="C60:D60"/>
    <mergeCell ref="A64:D64"/>
    <mergeCell ref="C65:D65"/>
    <mergeCell ref="A69:D69"/>
    <mergeCell ref="C70:D70"/>
    <mergeCell ref="A74:D74"/>
    <mergeCell ref="C75:D75"/>
    <mergeCell ref="A79:D79"/>
    <mergeCell ref="C80:D80"/>
    <mergeCell ref="A84:D84"/>
    <mergeCell ref="C85:D85"/>
    <mergeCell ref="A89:D89"/>
    <mergeCell ref="C90:D90"/>
    <mergeCell ref="A94:D94"/>
    <mergeCell ref="C95:D95"/>
    <mergeCell ref="A99:D99"/>
    <mergeCell ref="C100:D100"/>
    <mergeCell ref="A104:D104"/>
    <mergeCell ref="C105:D105"/>
    <mergeCell ref="A109:D109"/>
    <mergeCell ref="C110:D110"/>
    <mergeCell ref="A114:D114"/>
    <mergeCell ref="C115:D115"/>
    <mergeCell ref="A119:D119"/>
    <mergeCell ref="C120:D120"/>
    <mergeCell ref="A124:D124"/>
    <mergeCell ref="C125:D125"/>
    <mergeCell ref="A129:D129"/>
    <mergeCell ref="C130:D130"/>
    <mergeCell ref="A134:D134"/>
    <mergeCell ref="C135:D135"/>
    <mergeCell ref="A139:D139"/>
    <mergeCell ref="C140:D140"/>
    <mergeCell ref="A144:D144"/>
    <mergeCell ref="C145:D145"/>
    <mergeCell ref="A149:D149"/>
    <mergeCell ref="C150:D150"/>
    <mergeCell ref="A154:D154"/>
    <mergeCell ref="C155:D155"/>
    <mergeCell ref="A159:D159"/>
    <mergeCell ref="C160:D160"/>
    <mergeCell ref="A164:D164"/>
    <mergeCell ref="C165:D165"/>
    <mergeCell ref="A169:D169"/>
    <mergeCell ref="C170:D170"/>
    <mergeCell ref="A174:D174"/>
    <mergeCell ref="C175:D175"/>
    <mergeCell ref="A179:D179"/>
    <mergeCell ref="C180:D180"/>
    <mergeCell ref="A184:D184"/>
    <mergeCell ref="C185:D185"/>
    <mergeCell ref="A189:D189"/>
    <mergeCell ref="C190:D190"/>
    <mergeCell ref="A194:D194"/>
    <mergeCell ref="C195:D195"/>
    <mergeCell ref="A199:D199"/>
    <mergeCell ref="C200:D200"/>
    <mergeCell ref="C205:D205"/>
    <mergeCell ref="A209:D209"/>
    <mergeCell ref="C210:D210"/>
    <mergeCell ref="A214:D214"/>
    <mergeCell ref="C215:D215"/>
    <mergeCell ref="A219:D219"/>
    <mergeCell ref="C220:D220"/>
    <mergeCell ref="A224:D224"/>
    <mergeCell ref="C225:D225"/>
    <mergeCell ref="A229:D229"/>
    <mergeCell ref="C230:D230"/>
    <mergeCell ref="A234:D234"/>
    <mergeCell ref="C235:D235"/>
    <mergeCell ref="A239:D239"/>
    <mergeCell ref="C240:D240"/>
    <mergeCell ref="A244:D244"/>
    <mergeCell ref="C245:D245"/>
    <mergeCell ref="A249:D249"/>
    <mergeCell ref="C250:D250"/>
    <mergeCell ref="A254:D254"/>
    <mergeCell ref="C255:D255"/>
    <mergeCell ref="A259:D259"/>
    <mergeCell ref="C260:D260"/>
    <mergeCell ref="C264:D264"/>
    <mergeCell ref="A268:D268"/>
    <mergeCell ref="C269:D269"/>
    <mergeCell ref="A273:D273"/>
    <mergeCell ref="A2415:D2415"/>
    <mergeCell ref="A2390:D2390"/>
    <mergeCell ref="A1189:D1189"/>
    <mergeCell ref="A1194:D1194"/>
    <mergeCell ref="A1199:D1199"/>
    <mergeCell ref="C274:D274"/>
    <mergeCell ref="A278:D278"/>
    <mergeCell ref="C279:D279"/>
    <mergeCell ref="A283:D283"/>
    <mergeCell ref="C284:D284"/>
    <mergeCell ref="A288:D288"/>
    <mergeCell ref="C289:D289"/>
    <mergeCell ref="A293:D293"/>
    <mergeCell ref="C294:D294"/>
    <mergeCell ref="A298:D298"/>
    <mergeCell ref="C299:D299"/>
    <mergeCell ref="A303:D303"/>
    <mergeCell ref="A333:D333"/>
    <mergeCell ref="C304:D304"/>
    <mergeCell ref="A308:D308"/>
    <mergeCell ref="C309:D309"/>
    <mergeCell ref="A313:D313"/>
    <mergeCell ref="C317:D317"/>
    <mergeCell ref="A318:B318"/>
    <mergeCell ref="A338:D338"/>
    <mergeCell ref="A343:D343"/>
    <mergeCell ref="A348:D348"/>
    <mergeCell ref="A357:D357"/>
    <mergeCell ref="A362:D362"/>
    <mergeCell ref="C322:D322"/>
    <mergeCell ref="A323:D323"/>
    <mergeCell ref="C327:D327"/>
    <mergeCell ref="A328:D328"/>
    <mergeCell ref="C332:D332"/>
    <mergeCell ref="A422:D422"/>
    <mergeCell ref="A367:D367"/>
    <mergeCell ref="A372:D372"/>
    <mergeCell ref="A377:D377"/>
    <mergeCell ref="A382:D382"/>
    <mergeCell ref="A387:D387"/>
    <mergeCell ref="A392:D392"/>
    <mergeCell ref="A427:D427"/>
    <mergeCell ref="A432:D432"/>
    <mergeCell ref="A437:D437"/>
    <mergeCell ref="A446:D446"/>
    <mergeCell ref="A451:D451"/>
    <mergeCell ref="A397:D397"/>
    <mergeCell ref="A402:D402"/>
    <mergeCell ref="A407:D407"/>
    <mergeCell ref="A412:D412"/>
    <mergeCell ref="A417:D417"/>
    <mergeCell ref="A456:D456"/>
    <mergeCell ref="A461:D461"/>
    <mergeCell ref="A466:D466"/>
    <mergeCell ref="A471:D471"/>
    <mergeCell ref="A476:D476"/>
    <mergeCell ref="A481:D481"/>
    <mergeCell ref="A486:D486"/>
    <mergeCell ref="A491:D491"/>
    <mergeCell ref="A496:D496"/>
    <mergeCell ref="A501:D501"/>
    <mergeCell ref="A506:D506"/>
    <mergeCell ref="A511:D511"/>
    <mergeCell ref="A516:D516"/>
    <mergeCell ref="A521:D521"/>
    <mergeCell ref="A526:D526"/>
    <mergeCell ref="A531:D531"/>
    <mergeCell ref="A536:D536"/>
    <mergeCell ref="A541:D541"/>
    <mergeCell ref="A546:D546"/>
    <mergeCell ref="A551:D551"/>
    <mergeCell ref="A556:D556"/>
    <mergeCell ref="A561:D561"/>
    <mergeCell ref="A566:D566"/>
    <mergeCell ref="A571:D571"/>
    <mergeCell ref="A576:D576"/>
    <mergeCell ref="A581:D581"/>
    <mergeCell ref="A586:D586"/>
    <mergeCell ref="A591:D591"/>
    <mergeCell ref="A596:D596"/>
    <mergeCell ref="A601:D601"/>
    <mergeCell ref="A606:D606"/>
    <mergeCell ref="A611:D611"/>
    <mergeCell ref="A616:D616"/>
    <mergeCell ref="A621:D621"/>
    <mergeCell ref="A626:D626"/>
    <mergeCell ref="A631:D631"/>
    <mergeCell ref="A636:D636"/>
    <mergeCell ref="A641:D641"/>
    <mergeCell ref="A646:D646"/>
    <mergeCell ref="A651:D651"/>
    <mergeCell ref="A656:D656"/>
    <mergeCell ref="A666:D666"/>
    <mergeCell ref="A671:D671"/>
    <mergeCell ref="A676:D676"/>
    <mergeCell ref="A681:D681"/>
    <mergeCell ref="A686:D686"/>
    <mergeCell ref="A691:D691"/>
    <mergeCell ref="A696:D696"/>
    <mergeCell ref="A701:D701"/>
    <mergeCell ref="A706:D706"/>
    <mergeCell ref="A711:D711"/>
    <mergeCell ref="A716:D716"/>
    <mergeCell ref="A721:D721"/>
    <mergeCell ref="A726:D726"/>
    <mergeCell ref="A731:D731"/>
    <mergeCell ref="C732:D732"/>
    <mergeCell ref="A736:D736"/>
    <mergeCell ref="A741:D741"/>
    <mergeCell ref="A746:D746"/>
    <mergeCell ref="A751:D751"/>
    <mergeCell ref="A756:D756"/>
    <mergeCell ref="A761:D761"/>
    <mergeCell ref="A766:D766"/>
    <mergeCell ref="A771:D771"/>
    <mergeCell ref="A776:D776"/>
    <mergeCell ref="A781:D781"/>
    <mergeCell ref="A786:D786"/>
    <mergeCell ref="A791:D791"/>
    <mergeCell ref="A796:D796"/>
    <mergeCell ref="A801:D801"/>
    <mergeCell ref="A806:D806"/>
    <mergeCell ref="A811:D811"/>
    <mergeCell ref="A816:D816"/>
    <mergeCell ref="A821:D821"/>
    <mergeCell ref="A826:D826"/>
    <mergeCell ref="A831:D831"/>
    <mergeCell ref="A836:D836"/>
    <mergeCell ref="A841:D841"/>
    <mergeCell ref="A846:D846"/>
    <mergeCell ref="A851:D851"/>
    <mergeCell ref="A856:D856"/>
    <mergeCell ref="A861:D861"/>
    <mergeCell ref="A866:D866"/>
    <mergeCell ref="A871:D871"/>
    <mergeCell ref="A876:D876"/>
    <mergeCell ref="A881:D881"/>
    <mergeCell ref="A886:D886"/>
    <mergeCell ref="A891:D891"/>
    <mergeCell ref="A896:D896"/>
    <mergeCell ref="A901:D901"/>
    <mergeCell ref="A906:D906"/>
    <mergeCell ref="A911:D911"/>
    <mergeCell ref="A916:D916"/>
    <mergeCell ref="A921:D921"/>
    <mergeCell ref="A926:D926"/>
    <mergeCell ref="A931:D931"/>
    <mergeCell ref="A936:D936"/>
    <mergeCell ref="A941:D941"/>
    <mergeCell ref="A946:D946"/>
    <mergeCell ref="A951:D951"/>
    <mergeCell ref="A956:D956"/>
    <mergeCell ref="A961:D961"/>
    <mergeCell ref="A966:D966"/>
    <mergeCell ref="A971:D971"/>
    <mergeCell ref="A976:D976"/>
    <mergeCell ref="A981:D981"/>
    <mergeCell ref="A986:D986"/>
    <mergeCell ref="A991:D991"/>
    <mergeCell ref="A1051:D1051"/>
    <mergeCell ref="A996:D996"/>
    <mergeCell ref="A1001:D1001"/>
    <mergeCell ref="A1006:D1006"/>
    <mergeCell ref="A1011:D1011"/>
    <mergeCell ref="A1016:D1016"/>
    <mergeCell ref="A1021:D1021"/>
    <mergeCell ref="A1056:D1056"/>
    <mergeCell ref="A1061:D1061"/>
    <mergeCell ref="A1066:D1066"/>
    <mergeCell ref="A1075:D1075"/>
    <mergeCell ref="A1080:D1080"/>
    <mergeCell ref="A1026:D1026"/>
    <mergeCell ref="A1031:D1031"/>
    <mergeCell ref="A1036:D1036"/>
    <mergeCell ref="A1041:D1041"/>
    <mergeCell ref="A1046:D1046"/>
    <mergeCell ref="A1085:D1085"/>
    <mergeCell ref="A1090:D1090"/>
    <mergeCell ref="A1095:D1095"/>
    <mergeCell ref="A1100:D1100"/>
    <mergeCell ref="A1105:D1105"/>
    <mergeCell ref="A1110:D1110"/>
    <mergeCell ref="A1115:D1115"/>
    <mergeCell ref="A1120:D1120"/>
    <mergeCell ref="A1125:D1125"/>
    <mergeCell ref="A1130:D1130"/>
    <mergeCell ref="A1135:D1135"/>
    <mergeCell ref="A1140:D1140"/>
    <mergeCell ref="A1145:D1145"/>
    <mergeCell ref="C2013:D2013"/>
    <mergeCell ref="C2017:D2017"/>
    <mergeCell ref="C2021:D2021"/>
    <mergeCell ref="C2025:D2025"/>
    <mergeCell ref="C2029:D2029"/>
    <mergeCell ref="B1169:D1169"/>
    <mergeCell ref="A1174:D1174"/>
    <mergeCell ref="A1179:D1179"/>
    <mergeCell ref="A1184:D1184"/>
    <mergeCell ref="C2033:D2033"/>
    <mergeCell ref="C2037:D2037"/>
    <mergeCell ref="C2041:D2041"/>
    <mergeCell ref="C2045:D2045"/>
    <mergeCell ref="C2049:D2049"/>
    <mergeCell ref="C2053:D2053"/>
    <mergeCell ref="C2057:D2057"/>
    <mergeCell ref="C2061:D2061"/>
    <mergeCell ref="C2065:D2065"/>
    <mergeCell ref="C2069:D2069"/>
    <mergeCell ref="C2073:D2073"/>
    <mergeCell ref="C2077:D2077"/>
    <mergeCell ref="C2081:D2081"/>
    <mergeCell ref="C2085:D2085"/>
    <mergeCell ref="C2089:D2089"/>
    <mergeCell ref="C2093:D2093"/>
    <mergeCell ref="C2097:D2097"/>
    <mergeCell ref="C2101:D2101"/>
    <mergeCell ref="C2105:D2105"/>
    <mergeCell ref="C2109:D2109"/>
    <mergeCell ref="C2113:D2113"/>
    <mergeCell ref="C2117:D2117"/>
    <mergeCell ref="C2121:D2121"/>
    <mergeCell ref="C2125:D2125"/>
    <mergeCell ref="C2129:D2129"/>
    <mergeCell ref="C2133:D2133"/>
    <mergeCell ref="C2137:D2137"/>
    <mergeCell ref="C2141:D2141"/>
    <mergeCell ref="C2145:D2145"/>
    <mergeCell ref="C2149:D2149"/>
    <mergeCell ref="C2153:D2153"/>
    <mergeCell ref="C2157:D2157"/>
    <mergeCell ref="C2161:D2161"/>
    <mergeCell ref="C2165:D2165"/>
    <mergeCell ref="C2169:D2169"/>
    <mergeCell ref="C2173:D2173"/>
    <mergeCell ref="C2177:D2177"/>
    <mergeCell ref="C2181:D2181"/>
    <mergeCell ref="C2185:D2185"/>
    <mergeCell ref="C2189:D2189"/>
    <mergeCell ref="C2193:D2193"/>
    <mergeCell ref="C2197:D2197"/>
    <mergeCell ref="C2201:D2201"/>
    <mergeCell ref="C2205:D2205"/>
    <mergeCell ref="C2209:D2209"/>
    <mergeCell ref="C2213:D2213"/>
    <mergeCell ref="C2217:D2217"/>
    <mergeCell ref="C2221:D2221"/>
    <mergeCell ref="C2225:D2225"/>
    <mergeCell ref="C2229:D2229"/>
    <mergeCell ref="C2233:D2233"/>
    <mergeCell ref="C2237:D2237"/>
    <mergeCell ref="C2241:D2241"/>
    <mergeCell ref="C2245:D2245"/>
    <mergeCell ref="C2249:D2249"/>
    <mergeCell ref="C2253:D2253"/>
    <mergeCell ref="C2257:D2257"/>
    <mergeCell ref="C2261:D2261"/>
    <mergeCell ref="C2265:D2265"/>
    <mergeCell ref="C2269:D2269"/>
    <mergeCell ref="C2273:D2273"/>
    <mergeCell ref="C2277:D2277"/>
    <mergeCell ref="C2281:D2281"/>
    <mergeCell ref="C2285:D2285"/>
    <mergeCell ref="C2289:D2289"/>
    <mergeCell ref="C2293:D2293"/>
    <mergeCell ref="C2297:D2297"/>
    <mergeCell ref="C2301:D2301"/>
    <mergeCell ref="C2305:D2305"/>
    <mergeCell ref="C2310:D2310"/>
    <mergeCell ref="C2315:D2315"/>
    <mergeCell ref="C2321:D2321"/>
    <mergeCell ref="C2326:D2326"/>
    <mergeCell ref="C2331:D2331"/>
    <mergeCell ref="C2336:D2336"/>
    <mergeCell ref="C2341:D2341"/>
    <mergeCell ref="C2346:D2346"/>
    <mergeCell ref="C2351:D2351"/>
    <mergeCell ref="C2376:D2376"/>
    <mergeCell ref="C2381:D2381"/>
    <mergeCell ref="A2365:D2365"/>
    <mergeCell ref="A2370:D2370"/>
    <mergeCell ref="A2375:D2375"/>
    <mergeCell ref="A2380:D2380"/>
    <mergeCell ref="C2386:D2386"/>
    <mergeCell ref="C2391:D2391"/>
    <mergeCell ref="C2396:D2396"/>
    <mergeCell ref="C2401:D2401"/>
    <mergeCell ref="C2406:D2406"/>
    <mergeCell ref="C2411:D2411"/>
    <mergeCell ref="A2410:D2410"/>
    <mergeCell ref="A2405:D2405"/>
    <mergeCell ref="A2400:D2400"/>
    <mergeCell ref="A2395:D2395"/>
    <mergeCell ref="C2416:D2416"/>
    <mergeCell ref="C2421:D2421"/>
    <mergeCell ref="C2422:D2422"/>
    <mergeCell ref="C2426:D2426"/>
    <mergeCell ref="C2427:D2427"/>
    <mergeCell ref="C2431:D2431"/>
    <mergeCell ref="A2430:D2430"/>
    <mergeCell ref="A2425:D2425"/>
    <mergeCell ref="A2420:D2420"/>
    <mergeCell ref="C2432:D2432"/>
    <mergeCell ref="C2436:D2436"/>
    <mergeCell ref="C2437:D2437"/>
    <mergeCell ref="C2441:D2441"/>
    <mergeCell ref="C2442:D2442"/>
    <mergeCell ref="C2446:D2446"/>
    <mergeCell ref="A2445:D2445"/>
    <mergeCell ref="A2440:D2440"/>
    <mergeCell ref="A2435:D2435"/>
    <mergeCell ref="C2447:D2447"/>
    <mergeCell ref="C2451:D2451"/>
    <mergeCell ref="C2452:D2452"/>
    <mergeCell ref="C2456:D2456"/>
    <mergeCell ref="C2457:D2457"/>
    <mergeCell ref="A2460:D2460"/>
    <mergeCell ref="C2461:D2461"/>
    <mergeCell ref="C2462:D2462"/>
    <mergeCell ref="A2465:D2465"/>
    <mergeCell ref="C2466:D2466"/>
    <mergeCell ref="C2467:D2467"/>
    <mergeCell ref="A2470:D2470"/>
    <mergeCell ref="C2471:D2471"/>
    <mergeCell ref="C2472:D2472"/>
    <mergeCell ref="A2475:D2475"/>
    <mergeCell ref="C2476:D2476"/>
    <mergeCell ref="C2477:D2477"/>
    <mergeCell ref="C2481:D2481"/>
    <mergeCell ref="C2482:D2482"/>
    <mergeCell ref="A2485:D2485"/>
    <mergeCell ref="C2486:D2486"/>
    <mergeCell ref="C2487:D2487"/>
    <mergeCell ref="A2490:D2490"/>
    <mergeCell ref="C2491:D2491"/>
    <mergeCell ref="C2492:D2492"/>
    <mergeCell ref="A2495:D2495"/>
    <mergeCell ref="C2496:D2496"/>
    <mergeCell ref="C2497:D2497"/>
    <mergeCell ref="A2500:D2500"/>
    <mergeCell ref="C2501:D2501"/>
    <mergeCell ref="C2502:D2502"/>
    <mergeCell ref="A2505:D2505"/>
    <mergeCell ref="C2506:D2506"/>
    <mergeCell ref="C2507:D2507"/>
    <mergeCell ref="A2510:D2510"/>
    <mergeCell ref="C2511:D2511"/>
    <mergeCell ref="C2512:D2512"/>
    <mergeCell ref="A2515:D2515"/>
    <mergeCell ref="C2516:D2516"/>
    <mergeCell ref="C2517:D2517"/>
    <mergeCell ref="A2520:D2520"/>
    <mergeCell ref="C2521:D2521"/>
    <mergeCell ref="C2522:D2522"/>
    <mergeCell ref="A2525:D2525"/>
    <mergeCell ref="C2526:D2526"/>
    <mergeCell ref="C2527:D2527"/>
    <mergeCell ref="A2530:D2530"/>
    <mergeCell ref="C2531:D2531"/>
    <mergeCell ref="C2532:D2532"/>
    <mergeCell ref="A2535:D2535"/>
    <mergeCell ref="C2536:D2536"/>
    <mergeCell ref="C2537:D2537"/>
    <mergeCell ref="A2540:D2540"/>
    <mergeCell ref="C2541:D2541"/>
    <mergeCell ref="C2542:D2542"/>
    <mergeCell ref="A2545:D2545"/>
    <mergeCell ref="C2546:D2546"/>
    <mergeCell ref="C2547:D2547"/>
    <mergeCell ref="A2550:D2550"/>
    <mergeCell ref="C2551:D2551"/>
    <mergeCell ref="C2552:D2552"/>
    <mergeCell ref="A2555:D2555"/>
    <mergeCell ref="C2556:D2556"/>
    <mergeCell ref="C2557:D2557"/>
    <mergeCell ref="A2560:D2560"/>
    <mergeCell ref="C2561:D2561"/>
    <mergeCell ref="C2562:D2562"/>
    <mergeCell ref="A2565:D2565"/>
    <mergeCell ref="C2566:D2566"/>
    <mergeCell ref="C2567:D2567"/>
    <mergeCell ref="A2570:D2570"/>
    <mergeCell ref="C2571:D2571"/>
    <mergeCell ref="C2572:D2572"/>
    <mergeCell ref="A2575:D2575"/>
    <mergeCell ref="C2576:D2576"/>
    <mergeCell ref="C2577:D2577"/>
    <mergeCell ref="A2580:D2580"/>
    <mergeCell ref="C2581:D2581"/>
    <mergeCell ref="C2596:D2596"/>
    <mergeCell ref="C2597:D2597"/>
    <mergeCell ref="C2601:D2601"/>
    <mergeCell ref="A2603:C2603"/>
    <mergeCell ref="C2582:D2582"/>
    <mergeCell ref="A2585:D2585"/>
    <mergeCell ref="C2586:D2586"/>
    <mergeCell ref="C2587:D2587"/>
    <mergeCell ref="A2590:D2590"/>
    <mergeCell ref="C2591:D2591"/>
    <mergeCell ref="A2604:C2604"/>
    <mergeCell ref="A2605:C2605"/>
    <mergeCell ref="C2609:D2609"/>
    <mergeCell ref="A1150:D1150"/>
    <mergeCell ref="A1155:D1155"/>
    <mergeCell ref="A1164:D1164"/>
    <mergeCell ref="A2455:D2455"/>
    <mergeCell ref="A2450:D2450"/>
    <mergeCell ref="C2592:D2592"/>
    <mergeCell ref="A2595:D2595"/>
    <mergeCell ref="A1204:D1204"/>
    <mergeCell ref="A1209:D1209"/>
    <mergeCell ref="A1214:D1214"/>
    <mergeCell ref="A1219:D1219"/>
    <mergeCell ref="A1224:D1224"/>
    <mergeCell ref="A1229:D1229"/>
    <mergeCell ref="A2385:D2385"/>
    <mergeCell ref="A1238:D1238"/>
    <mergeCell ref="A1243:D1243"/>
    <mergeCell ref="A1252:D1252"/>
    <mergeCell ref="A2355:D2355"/>
    <mergeCell ref="A2360:D2360"/>
    <mergeCell ref="C2356:D2356"/>
    <mergeCell ref="C2361:D2361"/>
    <mergeCell ref="C2366:D2366"/>
    <mergeCell ref="C2371:D2371"/>
  </mergeCells>
  <printOptions/>
  <pageMargins left="0.8267716535433072" right="0.3937007874015748" top="0.2362204724409449" bottom="0.2362204724409449" header="0.5118110236220472" footer="0.5118110236220472"/>
  <pageSetup horizontalDpi="600" verticalDpi="600" orientation="portrait" paperSize="9" scale="76" r:id="rId1"/>
  <rowBreaks count="30" manualBreakCount="30">
    <brk id="84" max="4" man="1"/>
    <brk id="173" max="4" man="1"/>
    <brk id="263" max="4" man="1"/>
    <brk id="352" max="4" man="1"/>
    <brk id="441" max="4" man="1"/>
    <brk id="531" max="4" man="1"/>
    <brk id="621" max="4" man="1"/>
    <brk id="711" max="4" man="1"/>
    <brk id="801" max="4" man="1"/>
    <brk id="891" max="4" man="1"/>
    <brk id="981" max="4" man="1"/>
    <brk id="1070" max="4" man="1"/>
    <brk id="1159" max="4" man="1"/>
    <brk id="1247" max="4" man="1"/>
    <brk id="1336" max="4" man="1"/>
    <brk id="1424" max="4" man="1"/>
    <brk id="1512" max="4" man="1"/>
    <brk id="1600" max="4" man="1"/>
    <brk id="1688" max="4" man="1"/>
    <brk id="1776" max="4" man="1"/>
    <brk id="1864" max="4" man="1"/>
    <brk id="1952" max="4" man="1"/>
    <brk id="2040" max="4" man="1"/>
    <brk id="2128" max="4" man="1"/>
    <brk id="2216" max="4" man="1"/>
    <brk id="2304" max="4" man="1"/>
    <brk id="2395" max="4" man="1"/>
    <brk id="2485" max="4" man="1"/>
    <brk id="2575" max="4" man="1"/>
    <brk id="261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1751"/>
  <sheetViews>
    <sheetView tabSelected="1" view="pageBreakPreview" zoomScale="75" zoomScaleSheetLayoutView="75" workbookViewId="0" topLeftCell="A1713">
      <selection activeCell="J19" sqref="J19"/>
    </sheetView>
  </sheetViews>
  <sheetFormatPr defaultColWidth="9.140625" defaultRowHeight="12" customHeight="1"/>
  <cols>
    <col min="1" max="1" width="4.28125" style="2" customWidth="1"/>
    <col min="2" max="2" width="35.00390625" style="104" customWidth="1"/>
    <col min="3" max="3" width="0" style="1" hidden="1" customWidth="1"/>
    <col min="4" max="4" width="49.421875" style="105" customWidth="1"/>
    <col min="5" max="5" width="15.140625" style="1" customWidth="1"/>
    <col min="6" max="16384" width="9.140625" style="1" customWidth="1"/>
  </cols>
  <sheetData>
    <row r="1" spans="2:5" ht="36" customHeight="1">
      <c r="B1" s="378" t="s">
        <v>1719</v>
      </c>
      <c r="C1" s="378"/>
      <c r="D1" s="378"/>
      <c r="E1" s="106"/>
    </row>
    <row r="2" spans="3:4" ht="19.5" customHeight="1" thickBot="1">
      <c r="C2" s="347" t="s">
        <v>1</v>
      </c>
      <c r="D2" s="347"/>
    </row>
    <row r="3" spans="1:4" ht="50.25" customHeight="1" thickBot="1">
      <c r="A3" s="382" t="s">
        <v>2204</v>
      </c>
      <c r="B3" s="383"/>
      <c r="C3" s="383"/>
      <c r="D3" s="384"/>
    </row>
    <row r="4" spans="1:4" ht="12" customHeight="1" hidden="1">
      <c r="A4" s="107"/>
      <c r="B4" s="108"/>
      <c r="C4" s="411" t="s">
        <v>8</v>
      </c>
      <c r="D4" s="411"/>
    </row>
    <row r="5" spans="1:4" ht="12" customHeight="1">
      <c r="A5" s="85">
        <v>1</v>
      </c>
      <c r="B5" s="129" t="s">
        <v>1725</v>
      </c>
      <c r="C5" s="371" t="s">
        <v>1726</v>
      </c>
      <c r="D5" s="371"/>
    </row>
    <row r="6" spans="1:4" ht="12" customHeight="1">
      <c r="A6" s="72"/>
      <c r="B6" s="111" t="s">
        <v>1727</v>
      </c>
      <c r="C6" s="125"/>
      <c r="D6" s="126" t="s">
        <v>1735</v>
      </c>
    </row>
    <row r="7" spans="1:4" ht="12" customHeight="1">
      <c r="A7" s="72"/>
      <c r="B7" s="111" t="s">
        <v>1729</v>
      </c>
      <c r="C7" s="125"/>
      <c r="D7" s="116" t="s">
        <v>1743</v>
      </c>
    </row>
    <row r="8" spans="1:4" ht="12" customHeight="1" thickBot="1">
      <c r="A8" s="76"/>
      <c r="B8" s="130" t="s">
        <v>1731</v>
      </c>
      <c r="C8" s="131"/>
      <c r="D8" s="132">
        <v>402.2</v>
      </c>
    </row>
    <row r="9" spans="1:4" ht="12" customHeight="1" thickBot="1">
      <c r="A9" s="372"/>
      <c r="B9" s="373"/>
      <c r="C9" s="373"/>
      <c r="D9" s="374"/>
    </row>
    <row r="10" spans="1:4" ht="12" customHeight="1">
      <c r="A10" s="85">
        <v>2</v>
      </c>
      <c r="B10" s="129" t="s">
        <v>1725</v>
      </c>
      <c r="C10" s="371" t="s">
        <v>1726</v>
      </c>
      <c r="D10" s="371"/>
    </row>
    <row r="11" spans="1:4" ht="12" customHeight="1">
      <c r="A11" s="72"/>
      <c r="B11" s="111" t="s">
        <v>1727</v>
      </c>
      <c r="C11" s="125"/>
      <c r="D11" s="126" t="s">
        <v>1735</v>
      </c>
    </row>
    <row r="12" spans="1:4" ht="12" customHeight="1">
      <c r="A12" s="72"/>
      <c r="B12" s="111" t="s">
        <v>1729</v>
      </c>
      <c r="C12" s="125"/>
      <c r="D12" s="116" t="s">
        <v>1744</v>
      </c>
    </row>
    <row r="13" spans="1:4" ht="12" customHeight="1" thickBot="1">
      <c r="A13" s="76"/>
      <c r="B13" s="130" t="s">
        <v>1731</v>
      </c>
      <c r="C13" s="131"/>
      <c r="D13" s="132">
        <v>392.4</v>
      </c>
    </row>
    <row r="14" spans="1:4" ht="12" customHeight="1" thickBot="1">
      <c r="A14" s="372"/>
      <c r="B14" s="373"/>
      <c r="C14" s="373"/>
      <c r="D14" s="374"/>
    </row>
    <row r="15" spans="1:4" ht="12" customHeight="1">
      <c r="A15" s="85">
        <v>3</v>
      </c>
      <c r="B15" s="129" t="s">
        <v>1725</v>
      </c>
      <c r="C15" s="371" t="s">
        <v>1726</v>
      </c>
      <c r="D15" s="371"/>
    </row>
    <row r="16" spans="1:4" ht="12" customHeight="1">
      <c r="A16" s="72"/>
      <c r="B16" s="111" t="s">
        <v>1727</v>
      </c>
      <c r="C16" s="125"/>
      <c r="D16" s="126" t="s">
        <v>45</v>
      </c>
    </row>
    <row r="17" spans="1:4" ht="12" customHeight="1">
      <c r="A17" s="72"/>
      <c r="B17" s="111" t="s">
        <v>1729</v>
      </c>
      <c r="C17" s="125"/>
      <c r="D17" s="116" t="s">
        <v>1745</v>
      </c>
    </row>
    <row r="18" spans="1:4" ht="12" customHeight="1" thickBot="1">
      <c r="A18" s="76"/>
      <c r="B18" s="130" t="s">
        <v>1731</v>
      </c>
      <c r="C18" s="131"/>
      <c r="D18" s="132">
        <v>391.5</v>
      </c>
    </row>
    <row r="19" spans="1:4" ht="12" customHeight="1" thickBot="1">
      <c r="A19" s="372"/>
      <c r="B19" s="373"/>
      <c r="C19" s="373"/>
      <c r="D19" s="374"/>
    </row>
    <row r="20" spans="1:4" ht="12" customHeight="1">
      <c r="A20" s="150">
        <v>4</v>
      </c>
      <c r="B20" s="176" t="s">
        <v>1725</v>
      </c>
      <c r="C20" s="408" t="s">
        <v>1726</v>
      </c>
      <c r="D20" s="408"/>
    </row>
    <row r="21" spans="1:4" ht="12" customHeight="1">
      <c r="A21" s="282"/>
      <c r="B21" s="283" t="s">
        <v>1727</v>
      </c>
      <c r="C21" s="284"/>
      <c r="D21" s="285" t="s">
        <v>1735</v>
      </c>
    </row>
    <row r="22" spans="1:4" ht="12" customHeight="1">
      <c r="A22" s="279"/>
      <c r="B22" s="207" t="s">
        <v>1729</v>
      </c>
      <c r="C22" s="280"/>
      <c r="D22" s="281" t="s">
        <v>1746</v>
      </c>
    </row>
    <row r="23" spans="1:4" ht="12" customHeight="1" thickBot="1">
      <c r="A23" s="277"/>
      <c r="B23" s="134" t="s">
        <v>1731</v>
      </c>
      <c r="C23" s="121"/>
      <c r="D23" s="278">
        <v>380.8</v>
      </c>
    </row>
    <row r="24" spans="1:4" ht="12" customHeight="1" thickBot="1">
      <c r="A24" s="387"/>
      <c r="B24" s="388"/>
      <c r="C24" s="388"/>
      <c r="D24" s="389"/>
    </row>
    <row r="25" spans="1:4" ht="12" customHeight="1">
      <c r="A25" s="85">
        <v>5</v>
      </c>
      <c r="B25" s="129" t="s">
        <v>1725</v>
      </c>
      <c r="C25" s="371" t="s">
        <v>1726</v>
      </c>
      <c r="D25" s="371"/>
    </row>
    <row r="26" spans="1:4" ht="12" customHeight="1">
      <c r="A26" s="72"/>
      <c r="B26" s="111" t="s">
        <v>1727</v>
      </c>
      <c r="C26" s="125"/>
      <c r="D26" s="126" t="s">
        <v>1735</v>
      </c>
    </row>
    <row r="27" spans="1:4" ht="12" customHeight="1">
      <c r="A27" s="72"/>
      <c r="B27" s="111" t="s">
        <v>1729</v>
      </c>
      <c r="C27" s="125"/>
      <c r="D27" s="116" t="s">
        <v>1747</v>
      </c>
    </row>
    <row r="28" spans="1:4" ht="12" customHeight="1" thickBot="1">
      <c r="A28" s="76"/>
      <c r="B28" s="130" t="s">
        <v>1731</v>
      </c>
      <c r="C28" s="131"/>
      <c r="D28" s="132">
        <v>502.9</v>
      </c>
    </row>
    <row r="29" spans="1:4" ht="12" customHeight="1" thickBot="1">
      <c r="A29" s="372"/>
      <c r="B29" s="373"/>
      <c r="C29" s="373"/>
      <c r="D29" s="374"/>
    </row>
    <row r="30" spans="1:4" ht="12" customHeight="1">
      <c r="A30" s="85">
        <v>6</v>
      </c>
      <c r="B30" s="129" t="s">
        <v>1725</v>
      </c>
      <c r="C30" s="371" t="s">
        <v>1726</v>
      </c>
      <c r="D30" s="371"/>
    </row>
    <row r="31" spans="1:4" ht="12" customHeight="1">
      <c r="A31" s="72"/>
      <c r="B31" s="111" t="s">
        <v>1727</v>
      </c>
      <c r="C31" s="125"/>
      <c r="D31" s="126" t="s">
        <v>1735</v>
      </c>
    </row>
    <row r="32" spans="1:4" ht="12" customHeight="1">
      <c r="A32" s="72"/>
      <c r="B32" s="111" t="s">
        <v>1729</v>
      </c>
      <c r="C32" s="125"/>
      <c r="D32" s="116" t="s">
        <v>1748</v>
      </c>
    </row>
    <row r="33" spans="1:4" ht="12" customHeight="1" thickBot="1">
      <c r="A33" s="76"/>
      <c r="B33" s="130" t="s">
        <v>1731</v>
      </c>
      <c r="C33" s="131"/>
      <c r="D33" s="132">
        <v>502.3</v>
      </c>
    </row>
    <row r="34" spans="1:4" ht="10.5" customHeight="1" thickBot="1">
      <c r="A34" s="372"/>
      <c r="B34" s="373"/>
      <c r="C34" s="373"/>
      <c r="D34" s="374"/>
    </row>
    <row r="35" spans="1:4" ht="12" customHeight="1">
      <c r="A35" s="153">
        <v>7</v>
      </c>
      <c r="B35" s="165" t="s">
        <v>1725</v>
      </c>
      <c r="C35" s="415" t="s">
        <v>1726</v>
      </c>
      <c r="D35" s="405"/>
    </row>
    <row r="36" spans="1:4" ht="12" customHeight="1">
      <c r="A36" s="156"/>
      <c r="B36" s="111" t="s">
        <v>1727</v>
      </c>
      <c r="C36" s="125"/>
      <c r="D36" s="226" t="s">
        <v>1735</v>
      </c>
    </row>
    <row r="37" spans="1:4" ht="12" customHeight="1">
      <c r="A37" s="156"/>
      <c r="B37" s="111" t="s">
        <v>1729</v>
      </c>
      <c r="C37" s="125"/>
      <c r="D37" s="158" t="s">
        <v>1749</v>
      </c>
    </row>
    <row r="38" spans="1:4" ht="12" customHeight="1" thickBot="1">
      <c r="A38" s="159"/>
      <c r="B38" s="170" t="s">
        <v>1731</v>
      </c>
      <c r="C38" s="161"/>
      <c r="D38" s="162">
        <v>513.7</v>
      </c>
    </row>
    <row r="39" spans="1:4" ht="9.75" customHeight="1" thickBot="1">
      <c r="A39" s="372"/>
      <c r="B39" s="373"/>
      <c r="C39" s="373"/>
      <c r="D39" s="374"/>
    </row>
    <row r="40" spans="1:4" ht="12" customHeight="1">
      <c r="A40" s="85">
        <v>8</v>
      </c>
      <c r="B40" s="129" t="s">
        <v>1725</v>
      </c>
      <c r="C40" s="371" t="s">
        <v>1726</v>
      </c>
      <c r="D40" s="371"/>
    </row>
    <row r="41" spans="1:4" ht="12" customHeight="1">
      <c r="A41" s="72"/>
      <c r="B41" s="111" t="s">
        <v>1727</v>
      </c>
      <c r="C41" s="125"/>
      <c r="D41" s="126" t="s">
        <v>1735</v>
      </c>
    </row>
    <row r="42" spans="1:4" ht="12" customHeight="1">
      <c r="A42" s="72"/>
      <c r="B42" s="111" t="s">
        <v>1729</v>
      </c>
      <c r="C42" s="125"/>
      <c r="D42" s="116" t="s">
        <v>1750</v>
      </c>
    </row>
    <row r="43" spans="1:4" ht="12" customHeight="1" thickBot="1">
      <c r="A43" s="76"/>
      <c r="B43" s="130" t="s">
        <v>1731</v>
      </c>
      <c r="C43" s="131"/>
      <c r="D43" s="132">
        <v>922.9</v>
      </c>
    </row>
    <row r="44" spans="1:4" ht="10.5" customHeight="1" thickBot="1">
      <c r="A44" s="372"/>
      <c r="B44" s="373"/>
      <c r="C44" s="373"/>
      <c r="D44" s="374"/>
    </row>
    <row r="45" spans="1:4" ht="12" customHeight="1">
      <c r="A45" s="85">
        <v>9</v>
      </c>
      <c r="B45" s="129" t="s">
        <v>1725</v>
      </c>
      <c r="C45" s="371" t="s">
        <v>1726</v>
      </c>
      <c r="D45" s="371"/>
    </row>
    <row r="46" spans="1:4" ht="12" customHeight="1">
      <c r="A46" s="72"/>
      <c r="B46" s="111" t="s">
        <v>1727</v>
      </c>
      <c r="C46" s="125"/>
      <c r="D46" s="126" t="s">
        <v>1735</v>
      </c>
    </row>
    <row r="47" spans="1:4" ht="12" customHeight="1">
      <c r="A47" s="72"/>
      <c r="B47" s="111" t="s">
        <v>1729</v>
      </c>
      <c r="C47" s="125"/>
      <c r="D47" s="116" t="s">
        <v>1751</v>
      </c>
    </row>
    <row r="48" spans="1:4" ht="12" customHeight="1" thickBot="1">
      <c r="A48" s="76"/>
      <c r="B48" s="130" t="s">
        <v>1731</v>
      </c>
      <c r="C48" s="131"/>
      <c r="D48" s="132">
        <v>1377.6</v>
      </c>
    </row>
    <row r="49" spans="1:4" ht="10.5" customHeight="1" thickBot="1">
      <c r="A49" s="372"/>
      <c r="B49" s="373"/>
      <c r="C49" s="373"/>
      <c r="D49" s="374"/>
    </row>
    <row r="50" spans="1:4" ht="12" customHeight="1">
      <c r="A50" s="85">
        <v>10</v>
      </c>
      <c r="B50" s="129" t="s">
        <v>1725</v>
      </c>
      <c r="C50" s="371" t="s">
        <v>1726</v>
      </c>
      <c r="D50" s="371"/>
    </row>
    <row r="51" spans="1:4" ht="12" customHeight="1">
      <c r="A51" s="72"/>
      <c r="B51" s="111" t="s">
        <v>1727</v>
      </c>
      <c r="C51" s="125"/>
      <c r="D51" s="126" t="s">
        <v>1735</v>
      </c>
    </row>
    <row r="52" spans="1:4" ht="12" customHeight="1">
      <c r="A52" s="72"/>
      <c r="B52" s="111" t="s">
        <v>1729</v>
      </c>
      <c r="C52" s="125"/>
      <c r="D52" s="116" t="s">
        <v>1752</v>
      </c>
    </row>
    <row r="53" spans="1:4" ht="12" customHeight="1" thickBot="1">
      <c r="A53" s="76"/>
      <c r="B53" s="130" t="s">
        <v>1731</v>
      </c>
      <c r="C53" s="131"/>
      <c r="D53" s="132">
        <v>1348.2</v>
      </c>
    </row>
    <row r="54" spans="1:4" ht="10.5" customHeight="1" thickBot="1">
      <c r="A54" s="372"/>
      <c r="B54" s="373"/>
      <c r="C54" s="373"/>
      <c r="D54" s="374"/>
    </row>
    <row r="55" spans="1:4" ht="12" customHeight="1">
      <c r="A55" s="85">
        <v>11</v>
      </c>
      <c r="B55" s="129" t="s">
        <v>1725</v>
      </c>
      <c r="C55" s="371" t="s">
        <v>1726</v>
      </c>
      <c r="D55" s="371"/>
    </row>
    <row r="56" spans="1:4" ht="12" customHeight="1">
      <c r="A56" s="72"/>
      <c r="B56" s="111" t="s">
        <v>1727</v>
      </c>
      <c r="C56" s="125"/>
      <c r="D56" s="126" t="s">
        <v>1735</v>
      </c>
    </row>
    <row r="57" spans="1:4" ht="12" customHeight="1">
      <c r="A57" s="72"/>
      <c r="B57" s="111" t="s">
        <v>1729</v>
      </c>
      <c r="C57" s="125"/>
      <c r="D57" s="116" t="s">
        <v>1753</v>
      </c>
    </row>
    <row r="58" spans="1:4" ht="12" customHeight="1" thickBot="1">
      <c r="A58" s="76"/>
      <c r="B58" s="130" t="s">
        <v>1731</v>
      </c>
      <c r="C58" s="131"/>
      <c r="D58" s="132">
        <v>1833</v>
      </c>
    </row>
    <row r="59" spans="1:4" ht="12" customHeight="1" thickBot="1">
      <c r="A59" s="372"/>
      <c r="B59" s="373"/>
      <c r="C59" s="373"/>
      <c r="D59" s="374"/>
    </row>
    <row r="60" spans="1:4" ht="12" customHeight="1">
      <c r="A60" s="85">
        <v>12</v>
      </c>
      <c r="B60" s="129" t="s">
        <v>1725</v>
      </c>
      <c r="C60" s="371" t="s">
        <v>1726</v>
      </c>
      <c r="D60" s="371"/>
    </row>
    <row r="61" spans="1:4" ht="12" customHeight="1">
      <c r="A61" s="72"/>
      <c r="B61" s="111" t="s">
        <v>1727</v>
      </c>
      <c r="C61" s="125"/>
      <c r="D61" s="126" t="s">
        <v>1735</v>
      </c>
    </row>
    <row r="62" spans="1:4" ht="12" customHeight="1">
      <c r="A62" s="72"/>
      <c r="B62" s="111" t="s">
        <v>1729</v>
      </c>
      <c r="C62" s="125"/>
      <c r="D62" s="116" t="s">
        <v>1755</v>
      </c>
    </row>
    <row r="63" spans="1:4" ht="12" customHeight="1" thickBot="1">
      <c r="A63" s="76"/>
      <c r="B63" s="130" t="s">
        <v>1731</v>
      </c>
      <c r="C63" s="131"/>
      <c r="D63" s="132">
        <v>326.9</v>
      </c>
    </row>
    <row r="64" spans="1:4" ht="12" customHeight="1" thickBot="1">
      <c r="A64" s="372"/>
      <c r="B64" s="373"/>
      <c r="C64" s="373"/>
      <c r="D64" s="374"/>
    </row>
    <row r="65" spans="1:4" ht="12" customHeight="1">
      <c r="A65" s="85">
        <v>13</v>
      </c>
      <c r="B65" s="129" t="s">
        <v>1725</v>
      </c>
      <c r="C65" s="371" t="s">
        <v>1726</v>
      </c>
      <c r="D65" s="371"/>
    </row>
    <row r="66" spans="1:4" ht="12" customHeight="1">
      <c r="A66" s="72"/>
      <c r="B66" s="111" t="s">
        <v>1727</v>
      </c>
      <c r="C66" s="125"/>
      <c r="D66" s="126" t="s">
        <v>1735</v>
      </c>
    </row>
    <row r="67" spans="1:4" ht="12" customHeight="1">
      <c r="A67" s="72"/>
      <c r="B67" s="111" t="s">
        <v>1729</v>
      </c>
      <c r="C67" s="125"/>
      <c r="D67" s="116" t="s">
        <v>1757</v>
      </c>
    </row>
    <row r="68" spans="1:4" ht="12" customHeight="1" thickBot="1">
      <c r="A68" s="76"/>
      <c r="B68" s="130" t="s">
        <v>1731</v>
      </c>
      <c r="C68" s="131"/>
      <c r="D68" s="132">
        <v>1905.4</v>
      </c>
    </row>
    <row r="69" spans="1:4" ht="8.25" customHeight="1" thickBot="1">
      <c r="A69" s="372"/>
      <c r="B69" s="373"/>
      <c r="C69" s="373"/>
      <c r="D69" s="374"/>
    </row>
    <row r="70" spans="1:4" ht="12" customHeight="1">
      <c r="A70" s="85">
        <v>14</v>
      </c>
      <c r="B70" s="129" t="s">
        <v>1725</v>
      </c>
      <c r="C70" s="371" t="s">
        <v>1726</v>
      </c>
      <c r="D70" s="371"/>
    </row>
    <row r="71" spans="1:4" ht="12" customHeight="1">
      <c r="A71" s="72"/>
      <c r="B71" s="111" t="s">
        <v>1727</v>
      </c>
      <c r="C71" s="125"/>
      <c r="D71" s="126" t="s">
        <v>1735</v>
      </c>
    </row>
    <row r="72" spans="1:4" ht="12" customHeight="1">
      <c r="A72" s="72"/>
      <c r="B72" s="111" t="s">
        <v>1729</v>
      </c>
      <c r="C72" s="125"/>
      <c r="D72" s="116" t="s">
        <v>1758</v>
      </c>
    </row>
    <row r="73" spans="1:4" ht="12" customHeight="1" thickBot="1">
      <c r="A73" s="76"/>
      <c r="B73" s="130" t="s">
        <v>1731</v>
      </c>
      <c r="C73" s="131"/>
      <c r="D73" s="132">
        <v>1008.6</v>
      </c>
    </row>
    <row r="74" spans="1:4" ht="10.5" customHeight="1" thickBot="1">
      <c r="A74" s="372"/>
      <c r="B74" s="373"/>
      <c r="C74" s="373"/>
      <c r="D74" s="374"/>
    </row>
    <row r="75" spans="1:4" ht="12" customHeight="1">
      <c r="A75" s="153">
        <v>15</v>
      </c>
      <c r="B75" s="165" t="s">
        <v>1725</v>
      </c>
      <c r="C75" s="415" t="s">
        <v>1726</v>
      </c>
      <c r="D75" s="405"/>
    </row>
    <row r="76" spans="1:4" ht="12" customHeight="1">
      <c r="A76" s="156"/>
      <c r="B76" s="111" t="s">
        <v>1727</v>
      </c>
      <c r="C76" s="125"/>
      <c r="D76" s="226" t="s">
        <v>1735</v>
      </c>
    </row>
    <row r="77" spans="1:4" ht="12" customHeight="1">
      <c r="A77" s="156"/>
      <c r="B77" s="111" t="s">
        <v>1729</v>
      </c>
      <c r="C77" s="125"/>
      <c r="D77" s="158" t="s">
        <v>1759</v>
      </c>
    </row>
    <row r="78" spans="1:4" ht="12" customHeight="1" thickBot="1">
      <c r="A78" s="159"/>
      <c r="B78" s="170" t="s">
        <v>1731</v>
      </c>
      <c r="C78" s="161"/>
      <c r="D78" s="162">
        <v>740</v>
      </c>
    </row>
    <row r="79" spans="1:4" ht="8.25" customHeight="1" thickBot="1">
      <c r="A79" s="372"/>
      <c r="B79" s="373"/>
      <c r="C79" s="373"/>
      <c r="D79" s="374"/>
    </row>
    <row r="80" spans="1:4" ht="12" customHeight="1">
      <c r="A80" s="150">
        <v>16</v>
      </c>
      <c r="B80" s="129" t="s">
        <v>1725</v>
      </c>
      <c r="C80" s="413" t="s">
        <v>1726</v>
      </c>
      <c r="D80" s="421"/>
    </row>
    <row r="81" spans="1:4" ht="12" customHeight="1">
      <c r="A81" s="72"/>
      <c r="B81" s="111" t="s">
        <v>1727</v>
      </c>
      <c r="C81" s="125"/>
      <c r="D81" s="126" t="s">
        <v>1773</v>
      </c>
    </row>
    <row r="82" spans="1:4" ht="12" customHeight="1" thickBot="1">
      <c r="A82" s="72"/>
      <c r="B82" s="111" t="s">
        <v>1729</v>
      </c>
      <c r="C82" s="128"/>
      <c r="D82" s="116" t="s">
        <v>2198</v>
      </c>
    </row>
    <row r="83" spans="1:4" ht="12" customHeight="1" thickBot="1">
      <c r="A83" s="98"/>
      <c r="B83" s="134" t="s">
        <v>1731</v>
      </c>
      <c r="C83" s="121"/>
      <c r="D83" s="122">
        <v>1640.3</v>
      </c>
    </row>
    <row r="84" spans="1:4" ht="9" customHeight="1" thickBot="1">
      <c r="A84" s="422"/>
      <c r="B84" s="423"/>
      <c r="C84" s="423"/>
      <c r="D84" s="424"/>
    </row>
    <row r="85" spans="1:4" ht="12" customHeight="1">
      <c r="A85" s="70">
        <v>17</v>
      </c>
      <c r="B85" s="109" t="s">
        <v>1725</v>
      </c>
      <c r="C85" s="385" t="s">
        <v>1726</v>
      </c>
      <c r="D85" s="385"/>
    </row>
    <row r="86" spans="1:4" ht="12" customHeight="1">
      <c r="A86" s="72"/>
      <c r="B86" s="111" t="s">
        <v>1727</v>
      </c>
      <c r="C86" s="118"/>
      <c r="D86" s="126" t="s">
        <v>1773</v>
      </c>
    </row>
    <row r="87" spans="1:4" ht="12" customHeight="1">
      <c r="A87" s="72"/>
      <c r="B87" s="111" t="s">
        <v>1729</v>
      </c>
      <c r="C87" s="125"/>
      <c r="D87" s="116" t="s">
        <v>1774</v>
      </c>
    </row>
    <row r="88" spans="1:4" ht="12" customHeight="1" thickBot="1">
      <c r="A88" s="127"/>
      <c r="B88" s="112" t="s">
        <v>1731</v>
      </c>
      <c r="C88" s="128"/>
      <c r="D88" s="117">
        <v>391.5</v>
      </c>
    </row>
    <row r="89" spans="1:4" ht="9.75" customHeight="1" thickBot="1">
      <c r="A89" s="379"/>
      <c r="B89" s="380"/>
      <c r="C89" s="380"/>
      <c r="D89" s="381"/>
    </row>
    <row r="90" spans="1:4" ht="12" customHeight="1">
      <c r="A90" s="70">
        <v>18</v>
      </c>
      <c r="B90" s="109" t="s">
        <v>1725</v>
      </c>
      <c r="C90" s="385" t="s">
        <v>1726</v>
      </c>
      <c r="D90" s="385"/>
    </row>
    <row r="91" spans="1:4" ht="12" customHeight="1">
      <c r="A91" s="72"/>
      <c r="B91" s="111" t="s">
        <v>1727</v>
      </c>
      <c r="C91" s="125"/>
      <c r="D91" s="126" t="s">
        <v>1773</v>
      </c>
    </row>
    <row r="92" spans="1:4" ht="12" customHeight="1">
      <c r="A92" s="72"/>
      <c r="B92" s="111" t="s">
        <v>1729</v>
      </c>
      <c r="C92" s="125"/>
      <c r="D92" s="116" t="s">
        <v>1775</v>
      </c>
    </row>
    <row r="93" spans="1:4" ht="12" customHeight="1" thickBot="1">
      <c r="A93" s="127"/>
      <c r="B93" s="112" t="s">
        <v>1731</v>
      </c>
      <c r="C93" s="128"/>
      <c r="D93" s="117">
        <v>604.48</v>
      </c>
    </row>
    <row r="94" spans="1:4" ht="8.25" customHeight="1" thickBot="1">
      <c r="A94" s="379"/>
      <c r="B94" s="380"/>
      <c r="C94" s="380"/>
      <c r="D94" s="381"/>
    </row>
    <row r="95" spans="1:4" ht="12" customHeight="1">
      <c r="A95" s="70">
        <v>19</v>
      </c>
      <c r="B95" s="109" t="s">
        <v>1725</v>
      </c>
      <c r="C95" s="385" t="s">
        <v>1726</v>
      </c>
      <c r="D95" s="385"/>
    </row>
    <row r="96" spans="1:4" ht="12" customHeight="1">
      <c r="A96" s="72"/>
      <c r="B96" s="111" t="s">
        <v>1727</v>
      </c>
      <c r="C96" s="125"/>
      <c r="D96" s="126" t="s">
        <v>1773</v>
      </c>
    </row>
    <row r="97" spans="1:4" ht="10.5" customHeight="1">
      <c r="A97" s="72"/>
      <c r="B97" s="111" t="s">
        <v>1729</v>
      </c>
      <c r="C97" s="125"/>
      <c r="D97" s="116" t="s">
        <v>1776</v>
      </c>
    </row>
    <row r="98" spans="1:4" ht="12" customHeight="1" thickBot="1">
      <c r="A98" s="76"/>
      <c r="B98" s="130" t="s">
        <v>1731</v>
      </c>
      <c r="C98" s="131"/>
      <c r="D98" s="132">
        <v>1133.9</v>
      </c>
    </row>
    <row r="99" spans="1:4" ht="9.75" customHeight="1" thickBot="1">
      <c r="A99" s="372"/>
      <c r="B99" s="373"/>
      <c r="C99" s="373"/>
      <c r="D99" s="374"/>
    </row>
    <row r="100" spans="1:4" ht="12" customHeight="1">
      <c r="A100" s="85">
        <v>20</v>
      </c>
      <c r="B100" s="129" t="s">
        <v>1725</v>
      </c>
      <c r="C100" s="371" t="s">
        <v>1726</v>
      </c>
      <c r="D100" s="371"/>
    </row>
    <row r="101" spans="1:4" ht="12" customHeight="1">
      <c r="A101" s="72"/>
      <c r="B101" s="111" t="s">
        <v>1727</v>
      </c>
      <c r="C101" s="125"/>
      <c r="D101" s="126" t="s">
        <v>1773</v>
      </c>
    </row>
    <row r="102" spans="1:4" ht="11.25" customHeight="1">
      <c r="A102" s="72"/>
      <c r="B102" s="111" t="s">
        <v>1729</v>
      </c>
      <c r="C102" s="125"/>
      <c r="D102" s="116" t="s">
        <v>1777</v>
      </c>
    </row>
    <row r="103" spans="1:4" ht="12" customHeight="1" thickBot="1">
      <c r="A103" s="76"/>
      <c r="B103" s="130" t="s">
        <v>1731</v>
      </c>
      <c r="C103" s="131"/>
      <c r="D103" s="132">
        <v>385</v>
      </c>
    </row>
    <row r="104" spans="1:4" ht="9" customHeight="1" thickBot="1">
      <c r="A104" s="372"/>
      <c r="B104" s="373"/>
      <c r="C104" s="373"/>
      <c r="D104" s="374"/>
    </row>
    <row r="105" spans="1:4" ht="12" customHeight="1">
      <c r="A105" s="85">
        <v>21</v>
      </c>
      <c r="B105" s="129" t="s">
        <v>1725</v>
      </c>
      <c r="C105" s="371" t="s">
        <v>1726</v>
      </c>
      <c r="D105" s="371"/>
    </row>
    <row r="106" spans="1:4" ht="12" customHeight="1">
      <c r="A106" s="72"/>
      <c r="B106" s="111" t="s">
        <v>1727</v>
      </c>
      <c r="C106" s="125"/>
      <c r="D106" s="126" t="s">
        <v>1773</v>
      </c>
    </row>
    <row r="107" spans="1:4" ht="9.75" customHeight="1">
      <c r="A107" s="72"/>
      <c r="B107" s="111" t="s">
        <v>1729</v>
      </c>
      <c r="C107" s="125"/>
      <c r="D107" s="116" t="s">
        <v>2190</v>
      </c>
    </row>
    <row r="108" spans="1:4" ht="12" customHeight="1" thickBot="1">
      <c r="A108" s="76"/>
      <c r="B108" s="130" t="s">
        <v>1731</v>
      </c>
      <c r="C108" s="131"/>
      <c r="D108" s="132">
        <v>1111.7</v>
      </c>
    </row>
    <row r="109" spans="1:4" ht="12" customHeight="1" thickBot="1">
      <c r="A109" s="372"/>
      <c r="B109" s="373"/>
      <c r="C109" s="373"/>
      <c r="D109" s="374"/>
    </row>
    <row r="110" spans="1:4" ht="12" customHeight="1">
      <c r="A110" s="85">
        <v>22</v>
      </c>
      <c r="B110" s="129" t="s">
        <v>1725</v>
      </c>
      <c r="C110" s="371" t="s">
        <v>1726</v>
      </c>
      <c r="D110" s="371"/>
    </row>
    <row r="111" spans="1:4" ht="12" customHeight="1">
      <c r="A111" s="72"/>
      <c r="B111" s="111" t="s">
        <v>1727</v>
      </c>
      <c r="C111" s="125"/>
      <c r="D111" s="126" t="s">
        <v>1773</v>
      </c>
    </row>
    <row r="112" spans="1:4" ht="12" customHeight="1">
      <c r="A112" s="72"/>
      <c r="B112" s="111" t="s">
        <v>1729</v>
      </c>
      <c r="C112" s="125"/>
      <c r="D112" s="116" t="s">
        <v>2191</v>
      </c>
    </row>
    <row r="113" spans="1:4" ht="12" customHeight="1" thickBot="1">
      <c r="A113" s="76"/>
      <c r="B113" s="130" t="s">
        <v>1731</v>
      </c>
      <c r="C113" s="131"/>
      <c r="D113" s="132">
        <v>392.4</v>
      </c>
    </row>
    <row r="114" spans="1:4" ht="12" customHeight="1" thickBot="1">
      <c r="A114" s="372"/>
      <c r="B114" s="373"/>
      <c r="C114" s="373"/>
      <c r="D114" s="374"/>
    </row>
    <row r="115" spans="1:4" ht="12" customHeight="1">
      <c r="A115" s="85">
        <v>23</v>
      </c>
      <c r="B115" s="129" t="s">
        <v>1725</v>
      </c>
      <c r="C115" s="371" t="s">
        <v>1726</v>
      </c>
      <c r="D115" s="371"/>
    </row>
    <row r="116" spans="1:4" ht="12" customHeight="1">
      <c r="A116" s="72"/>
      <c r="B116" s="111" t="s">
        <v>1727</v>
      </c>
      <c r="C116" s="125"/>
      <c r="D116" s="126" t="s">
        <v>1773</v>
      </c>
    </row>
    <row r="117" spans="1:4" ht="12" customHeight="1">
      <c r="A117" s="72"/>
      <c r="B117" s="111" t="s">
        <v>1729</v>
      </c>
      <c r="C117" s="125"/>
      <c r="D117" s="116" t="s">
        <v>2133</v>
      </c>
    </row>
    <row r="118" spans="1:4" ht="12" customHeight="1" thickBot="1">
      <c r="A118" s="76"/>
      <c r="B118" s="130" t="s">
        <v>1731</v>
      </c>
      <c r="C118" s="131"/>
      <c r="D118" s="132">
        <v>383.3</v>
      </c>
    </row>
    <row r="119" spans="1:4" ht="12" customHeight="1" thickBot="1">
      <c r="A119" s="372"/>
      <c r="B119" s="373"/>
      <c r="C119" s="373"/>
      <c r="D119" s="374"/>
    </row>
    <row r="120" spans="1:4" ht="12" customHeight="1">
      <c r="A120" s="85">
        <v>24</v>
      </c>
      <c r="B120" s="129" t="s">
        <v>1725</v>
      </c>
      <c r="C120" s="371" t="s">
        <v>1726</v>
      </c>
      <c r="D120" s="371"/>
    </row>
    <row r="121" spans="1:4" ht="12" customHeight="1">
      <c r="A121" s="72"/>
      <c r="B121" s="111" t="s">
        <v>1727</v>
      </c>
      <c r="C121" s="125"/>
      <c r="D121" s="126" t="s">
        <v>1773</v>
      </c>
    </row>
    <row r="122" spans="1:4" ht="12" customHeight="1">
      <c r="A122" s="72"/>
      <c r="B122" s="111" t="s">
        <v>1729</v>
      </c>
      <c r="C122" s="125"/>
      <c r="D122" s="116" t="s">
        <v>1778</v>
      </c>
    </row>
    <row r="123" spans="1:4" ht="12" customHeight="1" thickBot="1">
      <c r="A123" s="76"/>
      <c r="B123" s="130" t="s">
        <v>1731</v>
      </c>
      <c r="C123" s="131"/>
      <c r="D123" s="132">
        <v>374.8</v>
      </c>
    </row>
    <row r="124" spans="1:4" ht="12" customHeight="1" thickBot="1">
      <c r="A124" s="372"/>
      <c r="B124" s="373"/>
      <c r="C124" s="373"/>
      <c r="D124" s="374"/>
    </row>
    <row r="125" spans="1:4" ht="12" customHeight="1">
      <c r="A125" s="85">
        <v>25</v>
      </c>
      <c r="B125" s="129" t="s">
        <v>1725</v>
      </c>
      <c r="C125" s="371" t="s">
        <v>1726</v>
      </c>
      <c r="D125" s="371"/>
    </row>
    <row r="126" spans="1:4" ht="12" customHeight="1">
      <c r="A126" s="72"/>
      <c r="B126" s="111" t="s">
        <v>1727</v>
      </c>
      <c r="C126" s="125"/>
      <c r="D126" s="126" t="s">
        <v>1773</v>
      </c>
    </row>
    <row r="127" spans="1:4" ht="12" customHeight="1">
      <c r="A127" s="72"/>
      <c r="B127" s="111" t="s">
        <v>1729</v>
      </c>
      <c r="C127" s="125"/>
      <c r="D127" s="116" t="s">
        <v>1779</v>
      </c>
    </row>
    <row r="128" spans="1:4" ht="12" customHeight="1" thickBot="1">
      <c r="A128" s="127"/>
      <c r="B128" s="112" t="s">
        <v>1731</v>
      </c>
      <c r="C128" s="128"/>
      <c r="D128" s="117">
        <v>382.3</v>
      </c>
    </row>
    <row r="129" spans="1:4" ht="9" customHeight="1" thickBot="1">
      <c r="A129" s="379"/>
      <c r="B129" s="380"/>
      <c r="C129" s="380"/>
      <c r="D129" s="381"/>
    </row>
    <row r="130" spans="1:4" ht="12" customHeight="1">
      <c r="A130" s="70">
        <v>26</v>
      </c>
      <c r="B130" s="109" t="s">
        <v>1725</v>
      </c>
      <c r="C130" s="406" t="s">
        <v>1726</v>
      </c>
      <c r="D130" s="407"/>
    </row>
    <row r="131" spans="1:4" ht="12" customHeight="1">
      <c r="A131" s="72"/>
      <c r="B131" s="111" t="s">
        <v>1727</v>
      </c>
      <c r="C131" s="135"/>
      <c r="D131" s="126" t="s">
        <v>1773</v>
      </c>
    </row>
    <row r="132" spans="1:4" ht="12" customHeight="1">
      <c r="A132" s="72"/>
      <c r="B132" s="111" t="s">
        <v>1729</v>
      </c>
      <c r="C132" s="125"/>
      <c r="D132" s="116" t="s">
        <v>1780</v>
      </c>
    </row>
    <row r="133" spans="1:4" ht="12" customHeight="1" thickBot="1">
      <c r="A133" s="127"/>
      <c r="B133" s="112" t="s">
        <v>1731</v>
      </c>
      <c r="C133" s="128"/>
      <c r="D133" s="117">
        <v>374.5</v>
      </c>
    </row>
    <row r="134" spans="1:4" ht="9" customHeight="1" thickBot="1">
      <c r="A134" s="379"/>
      <c r="B134" s="380"/>
      <c r="C134" s="380"/>
      <c r="D134" s="381"/>
    </row>
    <row r="135" spans="1:4" ht="12" customHeight="1">
      <c r="A135" s="70">
        <v>27</v>
      </c>
      <c r="B135" s="109" t="s">
        <v>1725</v>
      </c>
      <c r="C135" s="385" t="s">
        <v>1726</v>
      </c>
      <c r="D135" s="385"/>
    </row>
    <row r="136" spans="1:4" ht="12" customHeight="1">
      <c r="A136" s="72"/>
      <c r="B136" s="111" t="s">
        <v>1727</v>
      </c>
      <c r="C136" s="125"/>
      <c r="D136" s="126" t="s">
        <v>1773</v>
      </c>
    </row>
    <row r="137" spans="1:4" ht="12" customHeight="1">
      <c r="A137" s="72"/>
      <c r="B137" s="111" t="s">
        <v>1729</v>
      </c>
      <c r="C137" s="125"/>
      <c r="D137" s="116" t="s">
        <v>1781</v>
      </c>
    </row>
    <row r="138" spans="1:4" ht="12" customHeight="1" thickBot="1">
      <c r="A138" s="127"/>
      <c r="B138" s="112" t="s">
        <v>1731</v>
      </c>
      <c r="C138" s="128"/>
      <c r="D138" s="117">
        <v>377.9</v>
      </c>
    </row>
    <row r="139" spans="1:4" ht="12" customHeight="1">
      <c r="A139" s="70">
        <v>28</v>
      </c>
      <c r="B139" s="109" t="s">
        <v>1725</v>
      </c>
      <c r="C139" s="385" t="s">
        <v>1726</v>
      </c>
      <c r="D139" s="385"/>
    </row>
    <row r="140" spans="1:4" ht="12" customHeight="1">
      <c r="A140" s="72"/>
      <c r="B140" s="111" t="s">
        <v>1727</v>
      </c>
      <c r="C140" s="125"/>
      <c r="D140" s="126" t="s">
        <v>1773</v>
      </c>
    </row>
    <row r="141" spans="1:4" ht="12" customHeight="1">
      <c r="A141" s="72"/>
      <c r="B141" s="111" t="s">
        <v>1729</v>
      </c>
      <c r="C141" s="125"/>
      <c r="D141" s="116" t="s">
        <v>1782</v>
      </c>
    </row>
    <row r="142" spans="1:4" ht="12" customHeight="1" thickBot="1">
      <c r="A142" s="127"/>
      <c r="B142" s="112" t="s">
        <v>1731</v>
      </c>
      <c r="C142" s="128"/>
      <c r="D142" s="117">
        <v>380.2</v>
      </c>
    </row>
    <row r="143" spans="1:4" ht="9" customHeight="1" thickBot="1">
      <c r="A143" s="379"/>
      <c r="B143" s="380"/>
      <c r="C143" s="380"/>
      <c r="D143" s="381"/>
    </row>
    <row r="144" spans="1:4" ht="12" customHeight="1">
      <c r="A144" s="70">
        <v>29</v>
      </c>
      <c r="B144" s="109" t="s">
        <v>1725</v>
      </c>
      <c r="C144" s="385" t="s">
        <v>1726</v>
      </c>
      <c r="D144" s="385"/>
    </row>
    <row r="145" spans="1:4" ht="12" customHeight="1">
      <c r="A145" s="72"/>
      <c r="B145" s="111" t="s">
        <v>1727</v>
      </c>
      <c r="C145" s="125"/>
      <c r="D145" s="126" t="s">
        <v>1773</v>
      </c>
    </row>
    <row r="146" spans="1:4" ht="12" customHeight="1">
      <c r="A146" s="72"/>
      <c r="B146" s="111" t="s">
        <v>1729</v>
      </c>
      <c r="C146" s="125"/>
      <c r="D146" s="116" t="s">
        <v>1783</v>
      </c>
    </row>
    <row r="147" spans="1:4" ht="12" customHeight="1" thickBot="1">
      <c r="A147" s="127"/>
      <c r="B147" s="112" t="s">
        <v>1731</v>
      </c>
      <c r="C147" s="128"/>
      <c r="D147" s="117">
        <v>864.7</v>
      </c>
    </row>
    <row r="148" spans="1:4" ht="9.75" customHeight="1" thickBot="1">
      <c r="A148" s="379"/>
      <c r="B148" s="380"/>
      <c r="C148" s="380"/>
      <c r="D148" s="381"/>
    </row>
    <row r="149" spans="1:4" ht="12" customHeight="1">
      <c r="A149" s="70">
        <v>30</v>
      </c>
      <c r="B149" s="109" t="s">
        <v>1725</v>
      </c>
      <c r="C149" s="385" t="s">
        <v>1726</v>
      </c>
      <c r="D149" s="385"/>
    </row>
    <row r="150" spans="1:4" ht="12" customHeight="1">
      <c r="A150" s="72"/>
      <c r="B150" s="111" t="s">
        <v>1727</v>
      </c>
      <c r="C150" s="125"/>
      <c r="D150" s="126" t="s">
        <v>1773</v>
      </c>
    </row>
    <row r="151" spans="1:4" ht="12" customHeight="1">
      <c r="A151" s="72"/>
      <c r="B151" s="111" t="s">
        <v>1729</v>
      </c>
      <c r="C151" s="125"/>
      <c r="D151" s="116" t="s">
        <v>1784</v>
      </c>
    </row>
    <row r="152" spans="1:4" ht="12" customHeight="1" thickBot="1">
      <c r="A152" s="127"/>
      <c r="B152" s="112" t="s">
        <v>1731</v>
      </c>
      <c r="C152" s="128"/>
      <c r="D152" s="117">
        <v>516.7</v>
      </c>
    </row>
    <row r="153" spans="1:4" ht="9.75" customHeight="1" thickBot="1">
      <c r="A153" s="379"/>
      <c r="B153" s="380"/>
      <c r="C153" s="380"/>
      <c r="D153" s="381"/>
    </row>
    <row r="154" spans="1:4" ht="12" customHeight="1">
      <c r="A154" s="70">
        <v>31</v>
      </c>
      <c r="B154" s="109" t="s">
        <v>1725</v>
      </c>
      <c r="C154" s="385" t="s">
        <v>1726</v>
      </c>
      <c r="D154" s="385"/>
    </row>
    <row r="155" spans="1:4" ht="12" customHeight="1">
      <c r="A155" s="72"/>
      <c r="B155" s="111" t="s">
        <v>1727</v>
      </c>
      <c r="C155" s="125"/>
      <c r="D155" s="126" t="s">
        <v>1773</v>
      </c>
    </row>
    <row r="156" spans="1:4" ht="12" customHeight="1">
      <c r="A156" s="72"/>
      <c r="B156" s="111" t="s">
        <v>1729</v>
      </c>
      <c r="C156" s="125"/>
      <c r="D156" s="116" t="s">
        <v>1785</v>
      </c>
    </row>
    <row r="157" spans="1:4" ht="12" customHeight="1" thickBot="1">
      <c r="A157" s="127"/>
      <c r="B157" s="112" t="s">
        <v>1731</v>
      </c>
      <c r="C157" s="128"/>
      <c r="D157" s="117">
        <v>510.9</v>
      </c>
    </row>
    <row r="158" spans="1:4" ht="10.5" customHeight="1" thickBot="1">
      <c r="A158" s="379"/>
      <c r="B158" s="380"/>
      <c r="C158" s="380"/>
      <c r="D158" s="381"/>
    </row>
    <row r="159" spans="1:4" ht="12" customHeight="1">
      <c r="A159" s="70">
        <v>32</v>
      </c>
      <c r="B159" s="109" t="s">
        <v>1725</v>
      </c>
      <c r="C159" s="385" t="s">
        <v>1726</v>
      </c>
      <c r="D159" s="385"/>
    </row>
    <row r="160" spans="1:4" ht="12" customHeight="1">
      <c r="A160" s="72"/>
      <c r="B160" s="111" t="s">
        <v>1727</v>
      </c>
      <c r="C160" s="125"/>
      <c r="D160" s="126" t="s">
        <v>1773</v>
      </c>
    </row>
    <row r="161" spans="1:4" ht="12" customHeight="1">
      <c r="A161" s="72"/>
      <c r="B161" s="111" t="s">
        <v>1729</v>
      </c>
      <c r="C161" s="125"/>
      <c r="D161" s="116" t="s">
        <v>1786</v>
      </c>
    </row>
    <row r="162" spans="1:4" ht="12" customHeight="1" thickBot="1">
      <c r="A162" s="127"/>
      <c r="B162" s="112" t="s">
        <v>1731</v>
      </c>
      <c r="C162" s="128"/>
      <c r="D162" s="117">
        <v>517.9</v>
      </c>
    </row>
    <row r="163" spans="1:4" ht="9.75" customHeight="1" thickBot="1">
      <c r="A163" s="379"/>
      <c r="B163" s="380"/>
      <c r="C163" s="380"/>
      <c r="D163" s="381"/>
    </row>
    <row r="164" spans="1:4" ht="12" customHeight="1">
      <c r="A164" s="70">
        <v>33</v>
      </c>
      <c r="B164" s="109" t="s">
        <v>1725</v>
      </c>
      <c r="C164" s="385" t="s">
        <v>1726</v>
      </c>
      <c r="D164" s="385"/>
    </row>
    <row r="165" spans="1:4" ht="12" customHeight="1">
      <c r="A165" s="72"/>
      <c r="B165" s="111" t="s">
        <v>1727</v>
      </c>
      <c r="C165" s="125"/>
      <c r="D165" s="126" t="s">
        <v>1773</v>
      </c>
    </row>
    <row r="166" spans="1:4" ht="12" customHeight="1">
      <c r="A166" s="72"/>
      <c r="B166" s="111" t="s">
        <v>1729</v>
      </c>
      <c r="C166" s="125"/>
      <c r="D166" s="116" t="s">
        <v>1787</v>
      </c>
    </row>
    <row r="167" spans="1:4" ht="12" customHeight="1" thickBot="1">
      <c r="A167" s="127"/>
      <c r="B167" s="112" t="s">
        <v>1731</v>
      </c>
      <c r="C167" s="128"/>
      <c r="D167" s="117">
        <v>509.1</v>
      </c>
    </row>
    <row r="168" spans="1:4" ht="12" customHeight="1" thickBot="1">
      <c r="A168" s="379"/>
      <c r="B168" s="380"/>
      <c r="C168" s="380"/>
      <c r="D168" s="381"/>
    </row>
    <row r="169" spans="1:4" ht="12" customHeight="1">
      <c r="A169" s="70">
        <v>34</v>
      </c>
      <c r="B169" s="109" t="s">
        <v>1725</v>
      </c>
      <c r="C169" s="385" t="s">
        <v>1726</v>
      </c>
      <c r="D169" s="385"/>
    </row>
    <row r="170" spans="1:4" ht="12" customHeight="1">
      <c r="A170" s="72"/>
      <c r="B170" s="111" t="s">
        <v>1727</v>
      </c>
      <c r="C170" s="125"/>
      <c r="D170" s="126" t="s">
        <v>1773</v>
      </c>
    </row>
    <row r="171" spans="1:4" ht="12" customHeight="1">
      <c r="A171" s="72"/>
      <c r="B171" s="111" t="s">
        <v>1729</v>
      </c>
      <c r="C171" s="125"/>
      <c r="D171" s="116" t="s">
        <v>1788</v>
      </c>
    </row>
    <row r="172" spans="1:4" ht="12" customHeight="1" thickBot="1">
      <c r="A172" s="127"/>
      <c r="B172" s="112" t="s">
        <v>1731</v>
      </c>
      <c r="C172" s="128"/>
      <c r="D172" s="117">
        <v>2356.6</v>
      </c>
    </row>
    <row r="173" spans="1:4" ht="12" customHeight="1" thickBot="1">
      <c r="A173" s="379"/>
      <c r="B173" s="380"/>
      <c r="C173" s="380"/>
      <c r="D173" s="381"/>
    </row>
    <row r="174" spans="1:4" ht="12" customHeight="1">
      <c r="A174" s="70">
        <v>35</v>
      </c>
      <c r="B174" s="109" t="s">
        <v>1725</v>
      </c>
      <c r="C174" s="385" t="s">
        <v>1726</v>
      </c>
      <c r="D174" s="385"/>
    </row>
    <row r="175" spans="1:4" ht="12" customHeight="1">
      <c r="A175" s="72"/>
      <c r="B175" s="111" t="s">
        <v>1727</v>
      </c>
      <c r="C175" s="125"/>
      <c r="D175" s="126" t="s">
        <v>1773</v>
      </c>
    </row>
    <row r="176" spans="1:4" ht="12" customHeight="1">
      <c r="A176" s="72"/>
      <c r="B176" s="111" t="s">
        <v>1729</v>
      </c>
      <c r="C176" s="125"/>
      <c r="D176" s="116" t="s">
        <v>1789</v>
      </c>
    </row>
    <row r="177" spans="1:4" ht="12" customHeight="1" thickBot="1">
      <c r="A177" s="127"/>
      <c r="B177" s="112" t="s">
        <v>1731</v>
      </c>
      <c r="C177" s="128"/>
      <c r="D177" s="117">
        <v>2344.6</v>
      </c>
    </row>
    <row r="178" spans="1:4" ht="12" customHeight="1" thickBot="1">
      <c r="A178" s="379"/>
      <c r="B178" s="380"/>
      <c r="C178" s="380"/>
      <c r="D178" s="381"/>
    </row>
    <row r="179" spans="1:4" ht="12" customHeight="1">
      <c r="A179" s="70">
        <v>36</v>
      </c>
      <c r="B179" s="109" t="s">
        <v>1725</v>
      </c>
      <c r="C179" s="385" t="s">
        <v>1726</v>
      </c>
      <c r="D179" s="385"/>
    </row>
    <row r="180" spans="1:4" ht="12" customHeight="1">
      <c r="A180" s="72"/>
      <c r="B180" s="111" t="s">
        <v>1727</v>
      </c>
      <c r="C180" s="125"/>
      <c r="D180" s="126" t="s">
        <v>1773</v>
      </c>
    </row>
    <row r="181" spans="1:4" ht="12" customHeight="1">
      <c r="A181" s="72"/>
      <c r="B181" s="111" t="s">
        <v>1729</v>
      </c>
      <c r="C181" s="125"/>
      <c r="D181" s="116" t="s">
        <v>1790</v>
      </c>
    </row>
    <row r="182" spans="1:4" ht="12" customHeight="1" thickBot="1">
      <c r="A182" s="127"/>
      <c r="B182" s="112" t="s">
        <v>1731</v>
      </c>
      <c r="C182" s="128"/>
      <c r="D182" s="117">
        <v>513.9</v>
      </c>
    </row>
    <row r="183" spans="1:4" ht="12" customHeight="1" thickBot="1">
      <c r="A183" s="379"/>
      <c r="B183" s="380"/>
      <c r="C183" s="380"/>
      <c r="D183" s="381"/>
    </row>
    <row r="184" spans="1:4" ht="12" customHeight="1">
      <c r="A184" s="70">
        <v>37</v>
      </c>
      <c r="B184" s="109" t="s">
        <v>1725</v>
      </c>
      <c r="C184" s="385" t="s">
        <v>1726</v>
      </c>
      <c r="D184" s="385"/>
    </row>
    <row r="185" spans="1:4" ht="12" customHeight="1">
      <c r="A185" s="72"/>
      <c r="B185" s="111" t="s">
        <v>1727</v>
      </c>
      <c r="C185" s="125"/>
      <c r="D185" s="126" t="s">
        <v>1773</v>
      </c>
    </row>
    <row r="186" spans="1:4" ht="12" customHeight="1">
      <c r="A186" s="72"/>
      <c r="B186" s="111" t="s">
        <v>1729</v>
      </c>
      <c r="C186" s="125"/>
      <c r="D186" s="116" t="s">
        <v>1791</v>
      </c>
    </row>
    <row r="187" spans="1:4" ht="12" customHeight="1" thickBot="1">
      <c r="A187" s="127"/>
      <c r="B187" s="112" t="s">
        <v>1731</v>
      </c>
      <c r="C187" s="128"/>
      <c r="D187" s="117">
        <v>452.3</v>
      </c>
    </row>
    <row r="188" spans="1:4" ht="12" customHeight="1" thickBot="1">
      <c r="A188" s="379"/>
      <c r="B188" s="380"/>
      <c r="C188" s="380"/>
      <c r="D188" s="381"/>
    </row>
    <row r="189" spans="1:4" ht="12" customHeight="1">
      <c r="A189" s="70">
        <v>38</v>
      </c>
      <c r="B189" s="109" t="s">
        <v>1725</v>
      </c>
      <c r="C189" s="136"/>
      <c r="D189" s="139" t="s">
        <v>1726</v>
      </c>
    </row>
    <row r="190" spans="1:4" ht="12" customHeight="1">
      <c r="A190" s="72"/>
      <c r="B190" s="111" t="s">
        <v>1727</v>
      </c>
      <c r="C190" s="125"/>
      <c r="D190" s="138" t="s">
        <v>1773</v>
      </c>
    </row>
    <row r="191" spans="1:4" ht="12" customHeight="1">
      <c r="A191" s="76"/>
      <c r="B191" s="111" t="s">
        <v>1729</v>
      </c>
      <c r="C191" s="131"/>
      <c r="D191" s="132" t="s">
        <v>1794</v>
      </c>
    </row>
    <row r="192" spans="1:4" ht="12" customHeight="1" thickBot="1">
      <c r="A192" s="127"/>
      <c r="B192" s="112" t="s">
        <v>1731</v>
      </c>
      <c r="C192" s="402">
        <v>1822.3</v>
      </c>
      <c r="D192" s="402"/>
    </row>
    <row r="193" spans="1:4" ht="12" customHeight="1" thickBot="1">
      <c r="A193" s="379"/>
      <c r="B193" s="380"/>
      <c r="C193" s="380"/>
      <c r="D193" s="381"/>
    </row>
    <row r="194" spans="1:4" ht="12" customHeight="1">
      <c r="A194" s="70">
        <v>39</v>
      </c>
      <c r="B194" s="109" t="s">
        <v>1725</v>
      </c>
      <c r="C194" s="136"/>
      <c r="D194" s="110" t="s">
        <v>1726</v>
      </c>
    </row>
    <row r="195" spans="1:4" ht="12" customHeight="1">
      <c r="A195" s="72"/>
      <c r="B195" s="111" t="s">
        <v>1727</v>
      </c>
      <c r="C195" s="125"/>
      <c r="D195" s="138" t="s">
        <v>1773</v>
      </c>
    </row>
    <row r="196" spans="1:4" ht="12" customHeight="1">
      <c r="A196" s="76"/>
      <c r="B196" s="111" t="s">
        <v>1729</v>
      </c>
      <c r="C196" s="131"/>
      <c r="D196" s="132" t="s">
        <v>1795</v>
      </c>
    </row>
    <row r="197" spans="1:4" ht="12" customHeight="1" thickBot="1">
      <c r="A197" s="76"/>
      <c r="B197" s="130" t="s">
        <v>1731</v>
      </c>
      <c r="C197" s="403">
        <v>585.4</v>
      </c>
      <c r="D197" s="403"/>
    </row>
    <row r="198" spans="1:4" ht="12" customHeight="1" thickBot="1">
      <c r="A198" s="391"/>
      <c r="B198" s="392"/>
      <c r="C198" s="392"/>
      <c r="D198" s="393"/>
    </row>
    <row r="199" spans="1:4" ht="12" customHeight="1">
      <c r="A199" s="153">
        <v>40</v>
      </c>
      <c r="B199" s="165" t="s">
        <v>1725</v>
      </c>
      <c r="C199" s="166" t="s">
        <v>1726</v>
      </c>
      <c r="D199" s="155" t="s">
        <v>1726</v>
      </c>
    </row>
    <row r="200" spans="1:4" ht="12" customHeight="1">
      <c r="A200" s="167"/>
      <c r="B200" s="111" t="s">
        <v>1727</v>
      </c>
      <c r="C200" s="140"/>
      <c r="D200" s="157" t="s">
        <v>1799</v>
      </c>
    </row>
    <row r="201" spans="1:4" ht="12" customHeight="1">
      <c r="A201" s="167"/>
      <c r="B201" s="111" t="s">
        <v>1729</v>
      </c>
      <c r="C201" s="140"/>
      <c r="D201" s="172" t="s">
        <v>1803</v>
      </c>
    </row>
    <row r="202" spans="1:4" ht="12" customHeight="1" thickBot="1">
      <c r="A202" s="169"/>
      <c r="B202" s="170" t="s">
        <v>1731</v>
      </c>
      <c r="C202" s="171"/>
      <c r="D202" s="173">
        <v>1354.7</v>
      </c>
    </row>
    <row r="203" spans="1:4" ht="10.5" customHeight="1" thickBot="1">
      <c r="A203" s="372"/>
      <c r="B203" s="373"/>
      <c r="C203" s="373"/>
      <c r="D203" s="374"/>
    </row>
    <row r="204" spans="1:4" ht="12" customHeight="1">
      <c r="A204" s="153">
        <v>41</v>
      </c>
      <c r="B204" s="165" t="s">
        <v>1725</v>
      </c>
      <c r="C204" s="166" t="s">
        <v>1726</v>
      </c>
      <c r="D204" s="155" t="s">
        <v>1726</v>
      </c>
    </row>
    <row r="205" spans="1:4" ht="12" customHeight="1">
      <c r="A205" s="167"/>
      <c r="B205" s="111" t="s">
        <v>1727</v>
      </c>
      <c r="C205" s="140"/>
      <c r="D205" s="157" t="s">
        <v>1799</v>
      </c>
    </row>
    <row r="206" spans="1:4" ht="12" customHeight="1">
      <c r="A206" s="167"/>
      <c r="B206" s="111" t="s">
        <v>1729</v>
      </c>
      <c r="C206" s="140"/>
      <c r="D206" s="172" t="s">
        <v>1808</v>
      </c>
    </row>
    <row r="207" spans="1:4" ht="12" customHeight="1" thickBot="1">
      <c r="A207" s="169"/>
      <c r="B207" s="170" t="s">
        <v>1731</v>
      </c>
      <c r="C207" s="171"/>
      <c r="D207" s="173">
        <v>2827</v>
      </c>
    </row>
    <row r="208" spans="1:4" ht="10.5" customHeight="1" thickBot="1">
      <c r="A208" s="372"/>
      <c r="B208" s="373"/>
      <c r="C208" s="373"/>
      <c r="D208" s="374"/>
    </row>
    <row r="209" spans="1:4" ht="12" customHeight="1">
      <c r="A209" s="153">
        <v>42</v>
      </c>
      <c r="B209" s="165" t="s">
        <v>1725</v>
      </c>
      <c r="C209" s="166" t="s">
        <v>1726</v>
      </c>
      <c r="D209" s="155" t="s">
        <v>1726</v>
      </c>
    </row>
    <row r="210" spans="1:4" ht="12" customHeight="1">
      <c r="A210" s="167"/>
      <c r="B210" s="111" t="s">
        <v>1727</v>
      </c>
      <c r="C210" s="140"/>
      <c r="D210" s="157" t="s">
        <v>1799</v>
      </c>
    </row>
    <row r="211" spans="1:4" ht="12" customHeight="1">
      <c r="A211" s="167"/>
      <c r="B211" s="111" t="s">
        <v>1729</v>
      </c>
      <c r="C211" s="140"/>
      <c r="D211" s="172" t="s">
        <v>1809</v>
      </c>
    </row>
    <row r="212" spans="1:4" ht="12" customHeight="1" thickBot="1">
      <c r="A212" s="169"/>
      <c r="B212" s="170" t="s">
        <v>1731</v>
      </c>
      <c r="C212" s="171"/>
      <c r="D212" s="173">
        <v>395.3</v>
      </c>
    </row>
    <row r="213" spans="1:4" ht="9.75" customHeight="1" thickBot="1">
      <c r="A213" s="372"/>
      <c r="B213" s="373"/>
      <c r="C213" s="373"/>
      <c r="D213" s="374"/>
    </row>
    <row r="214" spans="1:4" ht="12" customHeight="1">
      <c r="A214" s="153">
        <v>43</v>
      </c>
      <c r="B214" s="165" t="s">
        <v>1725</v>
      </c>
      <c r="C214" s="166" t="s">
        <v>1726</v>
      </c>
      <c r="D214" s="155" t="s">
        <v>1726</v>
      </c>
    </row>
    <row r="215" spans="1:4" ht="12" customHeight="1">
      <c r="A215" s="167"/>
      <c r="B215" s="111" t="s">
        <v>1727</v>
      </c>
      <c r="C215" s="140"/>
      <c r="D215" s="157" t="s">
        <v>1799</v>
      </c>
    </row>
    <row r="216" spans="1:4" ht="12" customHeight="1">
      <c r="A216" s="167"/>
      <c r="B216" s="111" t="s">
        <v>1729</v>
      </c>
      <c r="C216" s="140"/>
      <c r="D216" s="172" t="s">
        <v>1810</v>
      </c>
    </row>
    <row r="217" spans="1:4" ht="12" customHeight="1" thickBot="1">
      <c r="A217" s="169"/>
      <c r="B217" s="170" t="s">
        <v>1731</v>
      </c>
      <c r="C217" s="171"/>
      <c r="D217" s="173">
        <v>3204.3</v>
      </c>
    </row>
    <row r="218" spans="1:4" ht="11.25" customHeight="1" thickBot="1">
      <c r="A218" s="372"/>
      <c r="B218" s="373"/>
      <c r="C218" s="373"/>
      <c r="D218" s="374"/>
    </row>
    <row r="219" spans="1:4" ht="12" customHeight="1">
      <c r="A219" s="153">
        <v>44</v>
      </c>
      <c r="B219" s="165" t="s">
        <v>1725</v>
      </c>
      <c r="C219" s="166" t="s">
        <v>1726</v>
      </c>
      <c r="D219" s="155" t="s">
        <v>1726</v>
      </c>
    </row>
    <row r="220" spans="1:4" ht="12" customHeight="1">
      <c r="A220" s="167"/>
      <c r="B220" s="111" t="s">
        <v>1727</v>
      </c>
      <c r="C220" s="140"/>
      <c r="D220" s="157" t="s">
        <v>1799</v>
      </c>
    </row>
    <row r="221" spans="1:4" ht="12" customHeight="1">
      <c r="A221" s="167"/>
      <c r="B221" s="111" t="s">
        <v>1729</v>
      </c>
      <c r="C221" s="140"/>
      <c r="D221" s="172" t="s">
        <v>1811</v>
      </c>
    </row>
    <row r="222" spans="1:4" ht="12" customHeight="1" thickBot="1">
      <c r="A222" s="169"/>
      <c r="B222" s="170" t="s">
        <v>1731</v>
      </c>
      <c r="C222" s="171"/>
      <c r="D222" s="173">
        <v>541.7</v>
      </c>
    </row>
    <row r="223" spans="1:4" ht="10.5" customHeight="1" thickBot="1">
      <c r="A223" s="372"/>
      <c r="B223" s="373"/>
      <c r="C223" s="373"/>
      <c r="D223" s="374"/>
    </row>
    <row r="224" spans="1:4" ht="12" customHeight="1">
      <c r="A224" s="153">
        <v>45</v>
      </c>
      <c r="B224" s="165" t="s">
        <v>1725</v>
      </c>
      <c r="C224" s="166" t="s">
        <v>1726</v>
      </c>
      <c r="D224" s="155" t="s">
        <v>1726</v>
      </c>
    </row>
    <row r="225" spans="1:4" ht="12" customHeight="1">
      <c r="A225" s="167"/>
      <c r="B225" s="111" t="s">
        <v>1727</v>
      </c>
      <c r="C225" s="140"/>
      <c r="D225" s="157" t="s">
        <v>1799</v>
      </c>
    </row>
    <row r="226" spans="1:4" ht="12" customHeight="1">
      <c r="A226" s="167"/>
      <c r="B226" s="111" t="s">
        <v>1729</v>
      </c>
      <c r="C226" s="140"/>
      <c r="D226" s="172" t="s">
        <v>1812</v>
      </c>
    </row>
    <row r="227" spans="1:4" ht="12" customHeight="1" thickBot="1">
      <c r="A227" s="169"/>
      <c r="B227" s="170" t="s">
        <v>1731</v>
      </c>
      <c r="C227" s="171"/>
      <c r="D227" s="173">
        <v>463.5</v>
      </c>
    </row>
    <row r="228" spans="1:4" ht="10.5" customHeight="1" thickBot="1">
      <c r="A228" s="372"/>
      <c r="B228" s="373"/>
      <c r="C228" s="373"/>
      <c r="D228" s="374"/>
    </row>
    <row r="229" spans="1:4" ht="12" customHeight="1">
      <c r="A229" s="153">
        <v>46</v>
      </c>
      <c r="B229" s="165" t="s">
        <v>1725</v>
      </c>
      <c r="C229" s="166" t="s">
        <v>1726</v>
      </c>
      <c r="D229" s="155" t="s">
        <v>1726</v>
      </c>
    </row>
    <row r="230" spans="1:4" ht="12" customHeight="1">
      <c r="A230" s="167"/>
      <c r="B230" s="111" t="s">
        <v>1727</v>
      </c>
      <c r="C230" s="140"/>
      <c r="D230" s="157" t="s">
        <v>1799</v>
      </c>
    </row>
    <row r="231" spans="1:4" ht="12" customHeight="1">
      <c r="A231" s="167"/>
      <c r="B231" s="111" t="s">
        <v>1729</v>
      </c>
      <c r="C231" s="140"/>
      <c r="D231" s="172" t="s">
        <v>1813</v>
      </c>
    </row>
    <row r="232" spans="1:4" ht="12" customHeight="1" thickBot="1">
      <c r="A232" s="169"/>
      <c r="B232" s="170" t="s">
        <v>1731</v>
      </c>
      <c r="C232" s="171"/>
      <c r="D232" s="173">
        <v>402.2</v>
      </c>
    </row>
    <row r="233" spans="1:4" ht="12" customHeight="1" thickBot="1">
      <c r="A233" s="372"/>
      <c r="B233" s="373"/>
      <c r="C233" s="373"/>
      <c r="D233" s="374"/>
    </row>
    <row r="234" spans="1:4" ht="12" customHeight="1">
      <c r="A234" s="153">
        <v>47</v>
      </c>
      <c r="B234" s="165" t="s">
        <v>1725</v>
      </c>
      <c r="C234" s="166" t="s">
        <v>1726</v>
      </c>
      <c r="D234" s="155" t="s">
        <v>1726</v>
      </c>
    </row>
    <row r="235" spans="1:4" ht="12" customHeight="1">
      <c r="A235" s="167"/>
      <c r="B235" s="111" t="s">
        <v>1727</v>
      </c>
      <c r="C235" s="140"/>
      <c r="D235" s="157" t="s">
        <v>1799</v>
      </c>
    </row>
    <row r="236" spans="1:4" ht="12" customHeight="1">
      <c r="A236" s="167"/>
      <c r="B236" s="111" t="s">
        <v>1729</v>
      </c>
      <c r="C236" s="140"/>
      <c r="D236" s="172" t="s">
        <v>1814</v>
      </c>
    </row>
    <row r="237" spans="1:4" ht="12" customHeight="1" thickBot="1">
      <c r="A237" s="169"/>
      <c r="B237" s="170" t="s">
        <v>1731</v>
      </c>
      <c r="C237" s="171"/>
      <c r="D237" s="173">
        <v>465.6</v>
      </c>
    </row>
    <row r="238" spans="1:4" ht="12" customHeight="1" thickBot="1">
      <c r="A238" s="372"/>
      <c r="B238" s="373"/>
      <c r="C238" s="373"/>
      <c r="D238" s="374"/>
    </row>
    <row r="239" spans="1:4" ht="12" customHeight="1">
      <c r="A239" s="153">
        <v>48</v>
      </c>
      <c r="B239" s="165" t="s">
        <v>1725</v>
      </c>
      <c r="C239" s="166" t="s">
        <v>1726</v>
      </c>
      <c r="D239" s="155" t="s">
        <v>1726</v>
      </c>
    </row>
    <row r="240" spans="1:4" ht="12" customHeight="1">
      <c r="A240" s="167"/>
      <c r="B240" s="111" t="s">
        <v>1727</v>
      </c>
      <c r="C240" s="140"/>
      <c r="D240" s="157" t="s">
        <v>1799</v>
      </c>
    </row>
    <row r="241" spans="1:4" ht="12" customHeight="1">
      <c r="A241" s="167"/>
      <c r="B241" s="111" t="s">
        <v>1729</v>
      </c>
      <c r="C241" s="140"/>
      <c r="D241" s="172" t="s">
        <v>1815</v>
      </c>
    </row>
    <row r="242" spans="1:4" ht="12" customHeight="1" thickBot="1">
      <c r="A242" s="169"/>
      <c r="B242" s="170" t="s">
        <v>1731</v>
      </c>
      <c r="C242" s="171"/>
      <c r="D242" s="173">
        <v>325.5</v>
      </c>
    </row>
    <row r="243" spans="1:4" ht="12" customHeight="1" thickBot="1">
      <c r="A243" s="372"/>
      <c r="B243" s="373"/>
      <c r="C243" s="373"/>
      <c r="D243" s="374"/>
    </row>
    <row r="244" spans="1:4" ht="12" customHeight="1">
      <c r="A244" s="153">
        <v>49</v>
      </c>
      <c r="B244" s="165" t="s">
        <v>1725</v>
      </c>
      <c r="C244" s="166" t="s">
        <v>1726</v>
      </c>
      <c r="D244" s="155" t="s">
        <v>1726</v>
      </c>
    </row>
    <row r="245" spans="1:4" ht="12" customHeight="1">
      <c r="A245" s="167"/>
      <c r="B245" s="111" t="s">
        <v>1727</v>
      </c>
      <c r="C245" s="140"/>
      <c r="D245" s="157" t="s">
        <v>1799</v>
      </c>
    </row>
    <row r="246" spans="1:4" ht="12" customHeight="1">
      <c r="A246" s="167"/>
      <c r="B246" s="111" t="s">
        <v>1729</v>
      </c>
      <c r="C246" s="140"/>
      <c r="D246" s="172" t="s">
        <v>1816</v>
      </c>
    </row>
    <row r="247" spans="1:4" ht="12" customHeight="1" thickBot="1">
      <c r="A247" s="169"/>
      <c r="B247" s="170" t="s">
        <v>1731</v>
      </c>
      <c r="C247" s="171"/>
      <c r="D247" s="173">
        <v>470.3</v>
      </c>
    </row>
    <row r="248" spans="1:4" ht="12" customHeight="1" thickBot="1">
      <c r="A248" s="372"/>
      <c r="B248" s="373"/>
      <c r="C248" s="373"/>
      <c r="D248" s="374"/>
    </row>
    <row r="249" spans="1:4" ht="12" customHeight="1">
      <c r="A249" s="153">
        <v>50</v>
      </c>
      <c r="B249" s="165" t="s">
        <v>1725</v>
      </c>
      <c r="C249" s="166" t="s">
        <v>1726</v>
      </c>
      <c r="D249" s="155" t="s">
        <v>1726</v>
      </c>
    </row>
    <row r="250" spans="1:4" ht="12" customHeight="1">
      <c r="A250" s="167"/>
      <c r="B250" s="111" t="s">
        <v>1727</v>
      </c>
      <c r="C250" s="140"/>
      <c r="D250" s="157" t="s">
        <v>1799</v>
      </c>
    </row>
    <row r="251" spans="1:4" ht="12" customHeight="1">
      <c r="A251" s="167"/>
      <c r="B251" s="111" t="s">
        <v>1729</v>
      </c>
      <c r="C251" s="140"/>
      <c r="D251" s="172" t="s">
        <v>1817</v>
      </c>
    </row>
    <row r="252" spans="1:4" ht="12" customHeight="1" thickBot="1">
      <c r="A252" s="169"/>
      <c r="B252" s="170" t="s">
        <v>1731</v>
      </c>
      <c r="C252" s="171"/>
      <c r="D252" s="173">
        <v>860.2</v>
      </c>
    </row>
    <row r="253" spans="1:4" ht="12" customHeight="1">
      <c r="A253" s="153">
        <v>51</v>
      </c>
      <c r="B253" s="165" t="s">
        <v>1725</v>
      </c>
      <c r="C253" s="166" t="s">
        <v>1726</v>
      </c>
      <c r="D253" s="155" t="s">
        <v>1726</v>
      </c>
    </row>
    <row r="254" spans="1:4" ht="12" customHeight="1">
      <c r="A254" s="167"/>
      <c r="B254" s="111" t="s">
        <v>1727</v>
      </c>
      <c r="C254" s="140"/>
      <c r="D254" s="157" t="s">
        <v>1799</v>
      </c>
    </row>
    <row r="255" spans="1:4" ht="12" customHeight="1">
      <c r="A255" s="167"/>
      <c r="B255" s="111" t="s">
        <v>1729</v>
      </c>
      <c r="C255" s="140"/>
      <c r="D255" s="172" t="s">
        <v>1818</v>
      </c>
    </row>
    <row r="256" spans="1:4" ht="12" customHeight="1" thickBot="1">
      <c r="A256" s="169"/>
      <c r="B256" s="170" t="s">
        <v>1731</v>
      </c>
      <c r="C256" s="171"/>
      <c r="D256" s="173">
        <v>819</v>
      </c>
    </row>
    <row r="257" spans="1:4" ht="10.5" customHeight="1" thickBot="1">
      <c r="A257" s="372"/>
      <c r="B257" s="373"/>
      <c r="C257" s="373"/>
      <c r="D257" s="374"/>
    </row>
    <row r="258" spans="1:4" ht="12" customHeight="1">
      <c r="A258" s="153">
        <v>52</v>
      </c>
      <c r="B258" s="165" t="s">
        <v>1725</v>
      </c>
      <c r="C258" s="166" t="s">
        <v>1726</v>
      </c>
      <c r="D258" s="155" t="s">
        <v>1726</v>
      </c>
    </row>
    <row r="259" spans="1:4" ht="12" customHeight="1">
      <c r="A259" s="167"/>
      <c r="B259" s="111" t="s">
        <v>1727</v>
      </c>
      <c r="C259" s="140"/>
      <c r="D259" s="157" t="s">
        <v>1799</v>
      </c>
    </row>
    <row r="260" spans="1:4" ht="12" customHeight="1">
      <c r="A260" s="167"/>
      <c r="B260" s="111" t="s">
        <v>1729</v>
      </c>
      <c r="C260" s="140"/>
      <c r="D260" s="172" t="s">
        <v>1819</v>
      </c>
    </row>
    <row r="261" spans="1:4" ht="12" customHeight="1" thickBot="1">
      <c r="A261" s="169"/>
      <c r="B261" s="170" t="s">
        <v>1731</v>
      </c>
      <c r="C261" s="171"/>
      <c r="D261" s="173">
        <v>450.9</v>
      </c>
    </row>
    <row r="262" spans="1:4" ht="10.5" customHeight="1" thickBot="1">
      <c r="A262" s="372"/>
      <c r="B262" s="373"/>
      <c r="C262" s="373"/>
      <c r="D262" s="374"/>
    </row>
    <row r="263" spans="1:4" ht="12" customHeight="1">
      <c r="A263" s="153">
        <v>53</v>
      </c>
      <c r="B263" s="165" t="s">
        <v>1725</v>
      </c>
      <c r="C263" s="166" t="s">
        <v>1726</v>
      </c>
      <c r="D263" s="155" t="s">
        <v>1726</v>
      </c>
    </row>
    <row r="264" spans="1:4" ht="12" customHeight="1">
      <c r="A264" s="167"/>
      <c r="B264" s="111" t="s">
        <v>1727</v>
      </c>
      <c r="C264" s="140"/>
      <c r="D264" s="157" t="s">
        <v>1799</v>
      </c>
    </row>
    <row r="265" spans="1:4" ht="12" customHeight="1">
      <c r="A265" s="167"/>
      <c r="B265" s="111" t="s">
        <v>1729</v>
      </c>
      <c r="C265" s="140"/>
      <c r="D265" s="172" t="s">
        <v>1820</v>
      </c>
    </row>
    <row r="266" spans="1:4" ht="12" customHeight="1" thickBot="1">
      <c r="A266" s="169"/>
      <c r="B266" s="170" t="s">
        <v>1731</v>
      </c>
      <c r="C266" s="171"/>
      <c r="D266" s="173">
        <v>468</v>
      </c>
    </row>
    <row r="267" spans="1:4" ht="9.75" customHeight="1" thickBot="1">
      <c r="A267" s="372"/>
      <c r="B267" s="373"/>
      <c r="C267" s="373"/>
      <c r="D267" s="374"/>
    </row>
    <row r="268" spans="1:4" ht="12" customHeight="1">
      <c r="A268" s="153">
        <v>54</v>
      </c>
      <c r="B268" s="165" t="s">
        <v>1725</v>
      </c>
      <c r="C268" s="166" t="s">
        <v>1726</v>
      </c>
      <c r="D268" s="155" t="s">
        <v>1726</v>
      </c>
    </row>
    <row r="269" spans="1:4" ht="12" customHeight="1">
      <c r="A269" s="167"/>
      <c r="B269" s="111" t="s">
        <v>1727</v>
      </c>
      <c r="C269" s="140"/>
      <c r="D269" s="157" t="s">
        <v>1799</v>
      </c>
    </row>
    <row r="270" spans="1:4" ht="12" customHeight="1">
      <c r="A270" s="167"/>
      <c r="B270" s="111" t="s">
        <v>1729</v>
      </c>
      <c r="C270" s="140"/>
      <c r="D270" s="172" t="s">
        <v>1821</v>
      </c>
    </row>
    <row r="271" spans="1:4" ht="12" customHeight="1" thickBot="1">
      <c r="A271" s="175"/>
      <c r="B271" s="130" t="s">
        <v>1731</v>
      </c>
      <c r="C271" s="177"/>
      <c r="D271" s="178">
        <v>1336.7</v>
      </c>
    </row>
    <row r="272" spans="1:4" ht="10.5" customHeight="1" thickBot="1">
      <c r="A272" s="372"/>
      <c r="B272" s="373"/>
      <c r="C272" s="373"/>
      <c r="D272" s="374"/>
    </row>
    <row r="273" spans="1:4" ht="12" customHeight="1">
      <c r="A273" s="254">
        <v>55</v>
      </c>
      <c r="B273" s="288" t="s">
        <v>1725</v>
      </c>
      <c r="C273" s="177"/>
      <c r="D273" s="181" t="s">
        <v>1726</v>
      </c>
    </row>
    <row r="274" spans="1:4" ht="12" customHeight="1">
      <c r="A274" s="180"/>
      <c r="B274" s="179" t="s">
        <v>1727</v>
      </c>
      <c r="C274" s="177"/>
      <c r="D274" s="157" t="s">
        <v>1799</v>
      </c>
    </row>
    <row r="275" spans="1:4" ht="12" customHeight="1">
      <c r="A275" s="180"/>
      <c r="B275" s="179" t="s">
        <v>1729</v>
      </c>
      <c r="C275" s="177"/>
      <c r="D275" s="172" t="s">
        <v>2127</v>
      </c>
    </row>
    <row r="276" spans="1:4" ht="12" customHeight="1" thickBot="1">
      <c r="A276" s="289"/>
      <c r="B276" s="290" t="s">
        <v>1731</v>
      </c>
      <c r="C276" s="177"/>
      <c r="D276" s="178">
        <v>557.39</v>
      </c>
    </row>
    <row r="277" spans="1:4" ht="9.75" customHeight="1" thickBot="1">
      <c r="A277" s="372"/>
      <c r="B277" s="373"/>
      <c r="C277" s="373"/>
      <c r="D277" s="374"/>
    </row>
    <row r="278" spans="1:4" ht="12" customHeight="1">
      <c r="A278" s="254">
        <v>56</v>
      </c>
      <c r="B278" s="288" t="s">
        <v>1725</v>
      </c>
      <c r="C278" s="177"/>
      <c r="D278" s="181" t="s">
        <v>1726</v>
      </c>
    </row>
    <row r="279" spans="1:4" ht="12" customHeight="1">
      <c r="A279" s="180"/>
      <c r="B279" s="179" t="s">
        <v>1727</v>
      </c>
      <c r="C279" s="177"/>
      <c r="D279" s="157" t="s">
        <v>1799</v>
      </c>
    </row>
    <row r="280" spans="1:4" ht="12" customHeight="1">
      <c r="A280" s="180"/>
      <c r="B280" s="179" t="s">
        <v>1729</v>
      </c>
      <c r="C280" s="177"/>
      <c r="D280" s="172" t="s">
        <v>2128</v>
      </c>
    </row>
    <row r="281" spans="1:4" ht="12" customHeight="1" thickBot="1">
      <c r="A281" s="289"/>
      <c r="B281" s="290" t="s">
        <v>1731</v>
      </c>
      <c r="C281" s="177"/>
      <c r="D281" s="178">
        <v>559</v>
      </c>
    </row>
    <row r="282" spans="1:4" ht="10.5" customHeight="1" thickBot="1">
      <c r="A282" s="372"/>
      <c r="B282" s="373"/>
      <c r="C282" s="373"/>
      <c r="D282" s="374"/>
    </row>
    <row r="283" spans="1:4" ht="12" customHeight="1">
      <c r="A283" s="167">
        <v>57</v>
      </c>
      <c r="B283" s="129" t="s">
        <v>1725</v>
      </c>
      <c r="C283" s="164" t="s">
        <v>1726</v>
      </c>
      <c r="D283" s="181" t="s">
        <v>1726</v>
      </c>
    </row>
    <row r="284" spans="1:4" ht="12" customHeight="1">
      <c r="A284" s="167"/>
      <c r="B284" s="111" t="s">
        <v>1727</v>
      </c>
      <c r="C284" s="140"/>
      <c r="D284" s="157" t="s">
        <v>1799</v>
      </c>
    </row>
    <row r="285" spans="1:4" ht="12" customHeight="1">
      <c r="A285" s="167"/>
      <c r="B285" s="111" t="s">
        <v>1729</v>
      </c>
      <c r="C285" s="140"/>
      <c r="D285" s="172" t="s">
        <v>1822</v>
      </c>
    </row>
    <row r="286" spans="1:4" ht="12" customHeight="1" thickBot="1">
      <c r="A286" s="169"/>
      <c r="B286" s="170" t="s">
        <v>1731</v>
      </c>
      <c r="C286" s="171"/>
      <c r="D286" s="173">
        <v>819.7</v>
      </c>
    </row>
    <row r="287" spans="1:4" ht="10.5" customHeight="1" thickBot="1">
      <c r="A287" s="372"/>
      <c r="B287" s="373"/>
      <c r="C287" s="373"/>
      <c r="D287" s="374"/>
    </row>
    <row r="288" spans="1:4" ht="12" customHeight="1">
      <c r="A288" s="153">
        <v>58</v>
      </c>
      <c r="B288" s="165" t="s">
        <v>1725</v>
      </c>
      <c r="C288" s="166" t="s">
        <v>1726</v>
      </c>
      <c r="D288" s="155" t="s">
        <v>1726</v>
      </c>
    </row>
    <row r="289" spans="1:4" ht="12" customHeight="1">
      <c r="A289" s="167"/>
      <c r="B289" s="111" t="s">
        <v>1727</v>
      </c>
      <c r="C289" s="140"/>
      <c r="D289" s="157" t="s">
        <v>1799</v>
      </c>
    </row>
    <row r="290" spans="1:4" ht="12" customHeight="1">
      <c r="A290" s="167"/>
      <c r="B290" s="111" t="s">
        <v>1729</v>
      </c>
      <c r="C290" s="140"/>
      <c r="D290" s="172" t="s">
        <v>1823</v>
      </c>
    </row>
    <row r="291" spans="1:4" ht="12" customHeight="1" thickBot="1">
      <c r="A291" s="169"/>
      <c r="B291" s="170" t="s">
        <v>1731</v>
      </c>
      <c r="C291" s="171"/>
      <c r="D291" s="173">
        <v>462.6</v>
      </c>
    </row>
    <row r="292" spans="1:4" ht="9.75" customHeight="1" thickBot="1">
      <c r="A292" s="372"/>
      <c r="B292" s="373"/>
      <c r="C292" s="373"/>
      <c r="D292" s="374"/>
    </row>
    <row r="293" spans="1:4" ht="12" customHeight="1">
      <c r="A293" s="167">
        <v>59</v>
      </c>
      <c r="B293" s="129" t="s">
        <v>1725</v>
      </c>
      <c r="C293" s="164" t="s">
        <v>1726</v>
      </c>
      <c r="D293" s="181" t="s">
        <v>1726</v>
      </c>
    </row>
    <row r="294" spans="1:4" ht="12" customHeight="1">
      <c r="A294" s="167"/>
      <c r="B294" s="111" t="s">
        <v>1727</v>
      </c>
      <c r="C294" s="140"/>
      <c r="D294" s="157" t="s">
        <v>1799</v>
      </c>
    </row>
    <row r="295" spans="1:4" ht="12" customHeight="1">
      <c r="A295" s="167"/>
      <c r="B295" s="111" t="s">
        <v>1729</v>
      </c>
      <c r="C295" s="140"/>
      <c r="D295" s="172" t="s">
        <v>1824</v>
      </c>
    </row>
    <row r="296" spans="1:4" ht="12" customHeight="1" thickBot="1">
      <c r="A296" s="169"/>
      <c r="B296" s="170" t="s">
        <v>1731</v>
      </c>
      <c r="C296" s="171"/>
      <c r="D296" s="173">
        <v>836.1</v>
      </c>
    </row>
    <row r="297" spans="1:4" ht="9.75" customHeight="1" thickBot="1">
      <c r="A297" s="372"/>
      <c r="B297" s="373"/>
      <c r="C297" s="373"/>
      <c r="D297" s="374"/>
    </row>
    <row r="298" spans="1:4" ht="12" customHeight="1">
      <c r="A298" s="153">
        <v>60</v>
      </c>
      <c r="B298" s="165" t="s">
        <v>1725</v>
      </c>
      <c r="C298" s="166" t="s">
        <v>1726</v>
      </c>
      <c r="D298" s="155" t="s">
        <v>1726</v>
      </c>
    </row>
    <row r="299" spans="1:4" ht="12" customHeight="1">
      <c r="A299" s="167"/>
      <c r="B299" s="111" t="s">
        <v>1727</v>
      </c>
      <c r="C299" s="140"/>
      <c r="D299" s="157" t="s">
        <v>1799</v>
      </c>
    </row>
    <row r="300" spans="1:4" ht="12" customHeight="1">
      <c r="A300" s="167"/>
      <c r="B300" s="111" t="s">
        <v>1729</v>
      </c>
      <c r="C300" s="140"/>
      <c r="D300" s="172" t="s">
        <v>1825</v>
      </c>
    </row>
    <row r="301" spans="1:4" ht="12" customHeight="1" thickBot="1">
      <c r="A301" s="175"/>
      <c r="B301" s="130" t="s">
        <v>1731</v>
      </c>
      <c r="C301" s="177"/>
      <c r="D301" s="178">
        <v>467.4</v>
      </c>
    </row>
    <row r="302" spans="1:4" ht="9.75" customHeight="1" thickBot="1">
      <c r="A302" s="372"/>
      <c r="B302" s="373"/>
      <c r="C302" s="373"/>
      <c r="D302" s="374"/>
    </row>
    <row r="303" spans="1:4" ht="12" customHeight="1">
      <c r="A303" s="153">
        <v>61</v>
      </c>
      <c r="B303" s="165" t="s">
        <v>1725</v>
      </c>
      <c r="C303" s="166" t="s">
        <v>1726</v>
      </c>
      <c r="D303" s="155" t="s">
        <v>1726</v>
      </c>
    </row>
    <row r="304" spans="1:4" ht="12" customHeight="1">
      <c r="A304" s="167"/>
      <c r="B304" s="111" t="s">
        <v>1727</v>
      </c>
      <c r="C304" s="140"/>
      <c r="D304" s="157" t="s">
        <v>1799</v>
      </c>
    </row>
    <row r="305" spans="1:4" ht="12" customHeight="1">
      <c r="A305" s="167"/>
      <c r="B305" s="111" t="s">
        <v>1729</v>
      </c>
      <c r="C305" s="140"/>
      <c r="D305" s="172" t="s">
        <v>1826</v>
      </c>
    </row>
    <row r="306" spans="1:4" ht="12" customHeight="1" thickBot="1">
      <c r="A306" s="169"/>
      <c r="B306" s="170" t="s">
        <v>1731</v>
      </c>
      <c r="C306" s="171"/>
      <c r="D306" s="173">
        <v>559.4</v>
      </c>
    </row>
    <row r="307" spans="1:4" ht="12" customHeight="1" thickBot="1">
      <c r="A307" s="372"/>
      <c r="B307" s="373"/>
      <c r="C307" s="373"/>
      <c r="D307" s="374"/>
    </row>
    <row r="308" spans="1:4" ht="12" customHeight="1">
      <c r="A308" s="167">
        <v>62</v>
      </c>
      <c r="B308" s="129" t="s">
        <v>1725</v>
      </c>
      <c r="C308" s="164" t="s">
        <v>1726</v>
      </c>
      <c r="D308" s="181" t="s">
        <v>1726</v>
      </c>
    </row>
    <row r="309" spans="1:4" ht="12" customHeight="1">
      <c r="A309" s="167"/>
      <c r="B309" s="111" t="s">
        <v>1727</v>
      </c>
      <c r="C309" s="140"/>
      <c r="D309" s="157" t="s">
        <v>1799</v>
      </c>
    </row>
    <row r="310" spans="1:4" ht="12" customHeight="1">
      <c r="A310" s="167"/>
      <c r="B310" s="111" t="s">
        <v>1729</v>
      </c>
      <c r="C310" s="140"/>
      <c r="D310" s="172" t="s">
        <v>1827</v>
      </c>
    </row>
    <row r="311" spans="1:4" ht="12" customHeight="1" thickBot="1">
      <c r="A311" s="175"/>
      <c r="B311" s="130" t="s">
        <v>1731</v>
      </c>
      <c r="C311" s="177"/>
      <c r="D311" s="178">
        <v>439.1</v>
      </c>
    </row>
    <row r="312" spans="1:4" ht="12" customHeight="1" thickBot="1">
      <c r="A312" s="372"/>
      <c r="B312" s="373"/>
      <c r="C312" s="373"/>
      <c r="D312" s="374"/>
    </row>
    <row r="313" spans="1:4" ht="12" customHeight="1">
      <c r="A313" s="153">
        <v>63</v>
      </c>
      <c r="B313" s="165" t="s">
        <v>1725</v>
      </c>
      <c r="C313" s="166" t="s">
        <v>1726</v>
      </c>
      <c r="D313" s="155" t="s">
        <v>1726</v>
      </c>
    </row>
    <row r="314" spans="1:4" ht="12" customHeight="1">
      <c r="A314" s="167"/>
      <c r="B314" s="111" t="s">
        <v>1727</v>
      </c>
      <c r="C314" s="140"/>
      <c r="D314" s="157" t="s">
        <v>1799</v>
      </c>
    </row>
    <row r="315" spans="1:4" ht="12" customHeight="1">
      <c r="A315" s="167"/>
      <c r="B315" s="111" t="s">
        <v>1729</v>
      </c>
      <c r="C315" s="140"/>
      <c r="D315" s="172" t="s">
        <v>1828</v>
      </c>
    </row>
    <row r="316" spans="1:4" ht="12" customHeight="1" thickBot="1">
      <c r="A316" s="169"/>
      <c r="B316" s="170" t="s">
        <v>1731</v>
      </c>
      <c r="C316" s="171"/>
      <c r="D316" s="173">
        <v>411.4</v>
      </c>
    </row>
    <row r="317" spans="1:4" ht="12" customHeight="1" thickBot="1">
      <c r="A317" s="372"/>
      <c r="B317" s="373"/>
      <c r="C317" s="373"/>
      <c r="D317" s="374"/>
    </row>
    <row r="318" spans="1:4" ht="12" customHeight="1">
      <c r="A318" s="167">
        <v>64</v>
      </c>
      <c r="B318" s="129" t="s">
        <v>1725</v>
      </c>
      <c r="C318" s="164" t="s">
        <v>1726</v>
      </c>
      <c r="D318" s="181" t="s">
        <v>1726</v>
      </c>
    </row>
    <row r="319" spans="1:4" ht="12" customHeight="1">
      <c r="A319" s="167"/>
      <c r="B319" s="111" t="s">
        <v>1727</v>
      </c>
      <c r="C319" s="140"/>
      <c r="D319" s="157" t="s">
        <v>1799</v>
      </c>
    </row>
    <row r="320" spans="1:4" ht="12" customHeight="1">
      <c r="A320" s="167"/>
      <c r="B320" s="111" t="s">
        <v>1729</v>
      </c>
      <c r="C320" s="140"/>
      <c r="D320" s="172" t="s">
        <v>1829</v>
      </c>
    </row>
    <row r="321" spans="1:4" ht="12" customHeight="1" thickBot="1">
      <c r="A321" s="169"/>
      <c r="B321" s="170" t="s">
        <v>1731</v>
      </c>
      <c r="C321" s="171"/>
      <c r="D321" s="173">
        <v>467.8</v>
      </c>
    </row>
    <row r="322" spans="1:4" ht="11.25" customHeight="1" thickBot="1">
      <c r="A322" s="372"/>
      <c r="B322" s="373"/>
      <c r="C322" s="373"/>
      <c r="D322" s="374"/>
    </row>
    <row r="323" spans="1:4" ht="12" customHeight="1">
      <c r="A323" s="85">
        <v>65</v>
      </c>
      <c r="B323" s="129" t="s">
        <v>1725</v>
      </c>
      <c r="C323" s="164" t="s">
        <v>1726</v>
      </c>
      <c r="D323" s="115" t="s">
        <v>1726</v>
      </c>
    </row>
    <row r="324" spans="1:4" ht="12" customHeight="1">
      <c r="A324" s="85"/>
      <c r="B324" s="111" t="s">
        <v>1727</v>
      </c>
      <c r="C324" s="140"/>
      <c r="D324" s="9" t="s">
        <v>1799</v>
      </c>
    </row>
    <row r="325" spans="1:4" ht="12" customHeight="1">
      <c r="A325" s="85"/>
      <c r="B325" s="111" t="s">
        <v>1729</v>
      </c>
      <c r="C325" s="140"/>
      <c r="D325" s="79" t="s">
        <v>1830</v>
      </c>
    </row>
    <row r="326" spans="1:4" ht="12" customHeight="1" thickBot="1">
      <c r="A326" s="150"/>
      <c r="B326" s="130" t="s">
        <v>1731</v>
      </c>
      <c r="C326" s="177"/>
      <c r="D326" s="184">
        <v>868.2</v>
      </c>
    </row>
    <row r="327" spans="1:4" ht="11.25" customHeight="1" thickBot="1">
      <c r="A327" s="372"/>
      <c r="B327" s="373"/>
      <c r="C327" s="373"/>
      <c r="D327" s="374"/>
    </row>
    <row r="328" spans="1:4" ht="12" customHeight="1">
      <c r="A328" s="153">
        <v>66</v>
      </c>
      <c r="B328" s="165" t="s">
        <v>1725</v>
      </c>
      <c r="C328" s="166" t="s">
        <v>1726</v>
      </c>
      <c r="D328" s="155" t="s">
        <v>1726</v>
      </c>
    </row>
    <row r="329" spans="1:4" ht="12" customHeight="1">
      <c r="A329" s="167"/>
      <c r="B329" s="111" t="s">
        <v>1727</v>
      </c>
      <c r="C329" s="140"/>
      <c r="D329" s="157" t="s">
        <v>1799</v>
      </c>
    </row>
    <row r="330" spans="1:4" ht="12" customHeight="1">
      <c r="A330" s="167"/>
      <c r="B330" s="111" t="s">
        <v>1729</v>
      </c>
      <c r="C330" s="140"/>
      <c r="D330" s="172" t="s">
        <v>1831</v>
      </c>
    </row>
    <row r="331" spans="1:4" ht="12" customHeight="1" thickBot="1">
      <c r="A331" s="169"/>
      <c r="B331" s="170" t="s">
        <v>1731</v>
      </c>
      <c r="C331" s="171"/>
      <c r="D331" s="173">
        <v>351</v>
      </c>
    </row>
    <row r="332" spans="1:4" ht="9.75" customHeight="1" thickBot="1">
      <c r="A332" s="372"/>
      <c r="B332" s="373"/>
      <c r="C332" s="373"/>
      <c r="D332" s="374"/>
    </row>
    <row r="333" spans="1:4" ht="12" customHeight="1">
      <c r="A333" s="153">
        <v>67</v>
      </c>
      <c r="B333" s="165" t="s">
        <v>1725</v>
      </c>
      <c r="C333" s="166" t="s">
        <v>1726</v>
      </c>
      <c r="D333" s="155" t="s">
        <v>1726</v>
      </c>
    </row>
    <row r="334" spans="1:4" ht="12" customHeight="1">
      <c r="A334" s="167"/>
      <c r="B334" s="111" t="s">
        <v>1727</v>
      </c>
      <c r="C334" s="140"/>
      <c r="D334" s="157" t="s">
        <v>1799</v>
      </c>
    </row>
    <row r="335" spans="1:4" ht="12" customHeight="1">
      <c r="A335" s="167"/>
      <c r="B335" s="111" t="s">
        <v>1729</v>
      </c>
      <c r="C335" s="140"/>
      <c r="D335" s="172" t="s">
        <v>1832</v>
      </c>
    </row>
    <row r="336" spans="1:4" ht="12" customHeight="1" thickBot="1">
      <c r="A336" s="169"/>
      <c r="B336" s="170" t="s">
        <v>1731</v>
      </c>
      <c r="C336" s="171"/>
      <c r="D336" s="173">
        <v>322.5</v>
      </c>
    </row>
    <row r="337" spans="1:4" ht="9.75" customHeight="1" thickBot="1">
      <c r="A337" s="372"/>
      <c r="B337" s="373"/>
      <c r="C337" s="373"/>
      <c r="D337" s="374"/>
    </row>
    <row r="338" spans="1:4" ht="12" customHeight="1">
      <c r="A338" s="153">
        <v>68</v>
      </c>
      <c r="B338" s="165" t="s">
        <v>1725</v>
      </c>
      <c r="C338" s="166" t="s">
        <v>1726</v>
      </c>
      <c r="D338" s="155" t="s">
        <v>1726</v>
      </c>
    </row>
    <row r="339" spans="1:4" ht="12" customHeight="1">
      <c r="A339" s="167"/>
      <c r="B339" s="111" t="s">
        <v>1727</v>
      </c>
      <c r="C339" s="140"/>
      <c r="D339" s="157" t="s">
        <v>1799</v>
      </c>
    </row>
    <row r="340" spans="1:4" ht="12" customHeight="1">
      <c r="A340" s="167"/>
      <c r="B340" s="111" t="s">
        <v>1729</v>
      </c>
      <c r="C340" s="140"/>
      <c r="D340" s="172" t="s">
        <v>1833</v>
      </c>
    </row>
    <row r="341" spans="1:4" ht="12" customHeight="1" thickBot="1">
      <c r="A341" s="169"/>
      <c r="B341" s="170" t="s">
        <v>1731</v>
      </c>
      <c r="C341" s="171"/>
      <c r="D341" s="173">
        <v>471.8</v>
      </c>
    </row>
    <row r="342" spans="1:4" ht="9" customHeight="1" thickBot="1">
      <c r="A342" s="372"/>
      <c r="B342" s="373"/>
      <c r="C342" s="373"/>
      <c r="D342" s="374"/>
    </row>
    <row r="343" spans="1:4" ht="12" customHeight="1">
      <c r="A343" s="153">
        <v>69</v>
      </c>
      <c r="B343" s="165" t="s">
        <v>1725</v>
      </c>
      <c r="C343" s="166" t="s">
        <v>1726</v>
      </c>
      <c r="D343" s="155" t="s">
        <v>1726</v>
      </c>
    </row>
    <row r="344" spans="1:4" ht="12" customHeight="1">
      <c r="A344" s="167"/>
      <c r="B344" s="111" t="s">
        <v>1727</v>
      </c>
      <c r="C344" s="140"/>
      <c r="D344" s="157" t="s">
        <v>1799</v>
      </c>
    </row>
    <row r="345" spans="1:4" ht="12" customHeight="1">
      <c r="A345" s="167"/>
      <c r="B345" s="111" t="s">
        <v>1729</v>
      </c>
      <c r="C345" s="140"/>
      <c r="D345" s="172" t="s">
        <v>1835</v>
      </c>
    </row>
    <row r="346" spans="1:4" ht="12" customHeight="1" thickBot="1">
      <c r="A346" s="169"/>
      <c r="B346" s="170" t="s">
        <v>1731</v>
      </c>
      <c r="C346" s="171"/>
      <c r="D346" s="173">
        <v>833.3</v>
      </c>
    </row>
    <row r="347" spans="1:4" ht="10.5" customHeight="1" thickBot="1">
      <c r="A347" s="372"/>
      <c r="B347" s="373"/>
      <c r="C347" s="373"/>
      <c r="D347" s="374"/>
    </row>
    <row r="348" spans="1:4" ht="12" customHeight="1">
      <c r="A348" s="153">
        <v>70</v>
      </c>
      <c r="B348" s="165" t="s">
        <v>1725</v>
      </c>
      <c r="C348" s="166" t="s">
        <v>1726</v>
      </c>
      <c r="D348" s="155" t="s">
        <v>1726</v>
      </c>
    </row>
    <row r="349" spans="1:4" ht="12" customHeight="1">
      <c r="A349" s="167"/>
      <c r="B349" s="111" t="s">
        <v>1727</v>
      </c>
      <c r="C349" s="140"/>
      <c r="D349" s="157" t="s">
        <v>1799</v>
      </c>
    </row>
    <row r="350" spans="1:4" ht="12" customHeight="1">
      <c r="A350" s="167"/>
      <c r="B350" s="111" t="s">
        <v>1729</v>
      </c>
      <c r="C350" s="140"/>
      <c r="D350" s="172" t="s">
        <v>1836</v>
      </c>
    </row>
    <row r="351" spans="1:4" ht="12" customHeight="1" thickBot="1">
      <c r="A351" s="169"/>
      <c r="B351" s="170" t="s">
        <v>1731</v>
      </c>
      <c r="C351" s="171"/>
      <c r="D351" s="173">
        <v>823</v>
      </c>
    </row>
    <row r="352" spans="1:4" ht="9" customHeight="1" thickBot="1">
      <c r="A352" s="372"/>
      <c r="B352" s="373"/>
      <c r="C352" s="373"/>
      <c r="D352" s="374"/>
    </row>
    <row r="353" spans="1:4" ht="12" customHeight="1">
      <c r="A353" s="153">
        <v>71</v>
      </c>
      <c r="B353" s="165" t="s">
        <v>1725</v>
      </c>
      <c r="C353" s="166" t="s">
        <v>1726</v>
      </c>
      <c r="D353" s="155" t="s">
        <v>1726</v>
      </c>
    </row>
    <row r="354" spans="1:4" ht="10.5" customHeight="1">
      <c r="A354" s="167"/>
      <c r="B354" s="111" t="s">
        <v>1727</v>
      </c>
      <c r="C354" s="140"/>
      <c r="D354" s="157" t="s">
        <v>1799</v>
      </c>
    </row>
    <row r="355" spans="1:4" ht="12" customHeight="1">
      <c r="A355" s="167"/>
      <c r="B355" s="111" t="s">
        <v>1729</v>
      </c>
      <c r="C355" s="140"/>
      <c r="D355" s="172" t="s">
        <v>1837</v>
      </c>
    </row>
    <row r="356" spans="1:4" ht="12" customHeight="1" thickBot="1">
      <c r="A356" s="169"/>
      <c r="B356" s="170" t="s">
        <v>1731</v>
      </c>
      <c r="C356" s="171"/>
      <c r="D356" s="173">
        <v>824.6</v>
      </c>
    </row>
    <row r="357" spans="1:4" ht="9.75" customHeight="1" thickBot="1">
      <c r="A357" s="372"/>
      <c r="B357" s="373"/>
      <c r="C357" s="373"/>
      <c r="D357" s="374"/>
    </row>
    <row r="358" spans="1:4" ht="12" customHeight="1">
      <c r="A358" s="153">
        <v>72</v>
      </c>
      <c r="B358" s="165" t="s">
        <v>1725</v>
      </c>
      <c r="C358" s="166" t="s">
        <v>1726</v>
      </c>
      <c r="D358" s="155" t="s">
        <v>1726</v>
      </c>
    </row>
    <row r="359" spans="1:4" ht="9.75" customHeight="1">
      <c r="A359" s="167"/>
      <c r="B359" s="111" t="s">
        <v>1727</v>
      </c>
      <c r="C359" s="140"/>
      <c r="D359" s="157" t="s">
        <v>1799</v>
      </c>
    </row>
    <row r="360" spans="1:4" ht="12" customHeight="1">
      <c r="A360" s="206"/>
      <c r="B360" s="207" t="s">
        <v>1729</v>
      </c>
      <c r="C360" s="291"/>
      <c r="D360" s="292" t="s">
        <v>1838</v>
      </c>
    </row>
    <row r="361" spans="1:4" ht="12" customHeight="1" thickBot="1">
      <c r="A361" s="150"/>
      <c r="B361" s="176" t="s">
        <v>1731</v>
      </c>
      <c r="C361" s="177"/>
      <c r="D361" s="184">
        <v>825.4</v>
      </c>
    </row>
    <row r="362" spans="1:4" ht="9.75" customHeight="1" thickBot="1">
      <c r="A362" s="372"/>
      <c r="B362" s="373"/>
      <c r="C362" s="373"/>
      <c r="D362" s="374"/>
    </row>
    <row r="363" spans="1:4" ht="12" customHeight="1">
      <c r="A363" s="153">
        <v>73</v>
      </c>
      <c r="B363" s="165" t="s">
        <v>1725</v>
      </c>
      <c r="C363" s="166" t="s">
        <v>1726</v>
      </c>
      <c r="D363" s="155" t="s">
        <v>1726</v>
      </c>
    </row>
    <row r="364" spans="1:4" ht="12" customHeight="1">
      <c r="A364" s="167"/>
      <c r="B364" s="111" t="s">
        <v>1727</v>
      </c>
      <c r="C364" s="140"/>
      <c r="D364" s="157" t="s">
        <v>1799</v>
      </c>
    </row>
    <row r="365" spans="1:4" ht="12" customHeight="1">
      <c r="A365" s="167"/>
      <c r="B365" s="111" t="s">
        <v>1729</v>
      </c>
      <c r="C365" s="140"/>
      <c r="D365" s="172" t="s">
        <v>1839</v>
      </c>
    </row>
    <row r="366" spans="1:4" ht="12" customHeight="1" thickBot="1">
      <c r="A366" s="169"/>
      <c r="B366" s="170" t="s">
        <v>1731</v>
      </c>
      <c r="C366" s="171"/>
      <c r="D366" s="173">
        <v>867.3</v>
      </c>
    </row>
    <row r="367" spans="1:4" ht="9" customHeight="1" thickBot="1">
      <c r="A367" s="372"/>
      <c r="B367" s="373"/>
      <c r="C367" s="373"/>
      <c r="D367" s="374"/>
    </row>
    <row r="368" spans="1:4" ht="12" customHeight="1">
      <c r="A368" s="153">
        <v>74</v>
      </c>
      <c r="B368" s="165" t="s">
        <v>1725</v>
      </c>
      <c r="C368" s="166" t="s">
        <v>1726</v>
      </c>
      <c r="D368" s="155" t="s">
        <v>1726</v>
      </c>
    </row>
    <row r="369" spans="1:4" ht="12" customHeight="1">
      <c r="A369" s="156"/>
      <c r="B369" s="111" t="s">
        <v>1727</v>
      </c>
      <c r="C369" s="293"/>
      <c r="D369" s="157" t="s">
        <v>1799</v>
      </c>
    </row>
    <row r="370" spans="1:4" ht="12" customHeight="1">
      <c r="A370" s="294"/>
      <c r="B370" s="207" t="s">
        <v>1729</v>
      </c>
      <c r="C370" s="295"/>
      <c r="D370" s="296" t="s">
        <v>1840</v>
      </c>
    </row>
    <row r="371" spans="1:4" ht="12" customHeight="1" thickBot="1">
      <c r="A371" s="150"/>
      <c r="B371" s="176" t="s">
        <v>1731</v>
      </c>
      <c r="C371" s="177"/>
      <c r="D371" s="184">
        <v>857.8</v>
      </c>
    </row>
    <row r="372" spans="1:4" ht="10.5" customHeight="1" thickBot="1">
      <c r="A372" s="372"/>
      <c r="B372" s="373"/>
      <c r="C372" s="373"/>
      <c r="D372" s="374"/>
    </row>
    <row r="373" spans="1:4" ht="12" customHeight="1">
      <c r="A373" s="153">
        <v>75</v>
      </c>
      <c r="B373" s="165" t="s">
        <v>1725</v>
      </c>
      <c r="C373" s="166" t="s">
        <v>1726</v>
      </c>
      <c r="D373" s="155" t="s">
        <v>1726</v>
      </c>
    </row>
    <row r="374" spans="1:4" ht="12" customHeight="1">
      <c r="A374" s="167"/>
      <c r="B374" s="111" t="s">
        <v>1727</v>
      </c>
      <c r="C374" s="140"/>
      <c r="D374" s="157" t="s">
        <v>1799</v>
      </c>
    </row>
    <row r="375" spans="1:4" ht="12" customHeight="1">
      <c r="A375" s="167"/>
      <c r="B375" s="111" t="s">
        <v>1729</v>
      </c>
      <c r="C375" s="140"/>
      <c r="D375" s="172" t="s">
        <v>1841</v>
      </c>
    </row>
    <row r="376" spans="1:4" ht="12" customHeight="1" thickBot="1">
      <c r="A376" s="169"/>
      <c r="B376" s="170" t="s">
        <v>1731</v>
      </c>
      <c r="C376" s="171"/>
      <c r="D376" s="173">
        <v>853.9</v>
      </c>
    </row>
    <row r="377" spans="1:4" ht="10.5" customHeight="1" thickBot="1">
      <c r="A377" s="372"/>
      <c r="B377" s="373"/>
      <c r="C377" s="373"/>
      <c r="D377" s="374"/>
    </row>
    <row r="378" spans="1:4" ht="12" customHeight="1">
      <c r="A378" s="153">
        <v>76</v>
      </c>
      <c r="B378" s="165" t="s">
        <v>1725</v>
      </c>
      <c r="C378" s="166" t="s">
        <v>1726</v>
      </c>
      <c r="D378" s="155" t="s">
        <v>1726</v>
      </c>
    </row>
    <row r="379" spans="1:4" ht="9.75" customHeight="1">
      <c r="A379" s="167"/>
      <c r="B379" s="111" t="s">
        <v>1727</v>
      </c>
      <c r="C379" s="140"/>
      <c r="D379" s="157" t="s">
        <v>1799</v>
      </c>
    </row>
    <row r="380" spans="1:4" ht="12" customHeight="1">
      <c r="A380" s="167"/>
      <c r="B380" s="111" t="s">
        <v>1729</v>
      </c>
      <c r="C380" s="140"/>
      <c r="D380" s="172" t="s">
        <v>1842</v>
      </c>
    </row>
    <row r="381" spans="1:4" ht="12" customHeight="1" thickBot="1">
      <c r="A381" s="169"/>
      <c r="B381" s="170" t="s">
        <v>1731</v>
      </c>
      <c r="C381" s="171"/>
      <c r="D381" s="173">
        <v>871.4</v>
      </c>
    </row>
    <row r="382" spans="1:4" ht="12" customHeight="1" thickBot="1">
      <c r="A382" s="372"/>
      <c r="B382" s="373"/>
      <c r="C382" s="373"/>
      <c r="D382" s="374"/>
    </row>
    <row r="383" spans="1:4" ht="12" customHeight="1">
      <c r="A383" s="153">
        <v>77</v>
      </c>
      <c r="B383" s="165" t="s">
        <v>1725</v>
      </c>
      <c r="C383" s="166" t="s">
        <v>1726</v>
      </c>
      <c r="D383" s="155" t="s">
        <v>1726</v>
      </c>
    </row>
    <row r="384" spans="1:4" ht="12" customHeight="1">
      <c r="A384" s="167"/>
      <c r="B384" s="111" t="s">
        <v>1727</v>
      </c>
      <c r="C384" s="140"/>
      <c r="D384" s="157" t="s">
        <v>1799</v>
      </c>
    </row>
    <row r="385" spans="1:4" ht="12" customHeight="1">
      <c r="A385" s="167"/>
      <c r="B385" s="111" t="s">
        <v>1729</v>
      </c>
      <c r="C385" s="140"/>
      <c r="D385" s="172" t="s">
        <v>1843</v>
      </c>
    </row>
    <row r="386" spans="1:4" ht="12" customHeight="1" thickBot="1">
      <c r="A386" s="169"/>
      <c r="B386" s="170" t="s">
        <v>1731</v>
      </c>
      <c r="C386" s="171"/>
      <c r="D386" s="173">
        <v>885.8</v>
      </c>
    </row>
    <row r="387" spans="1:4" ht="10.5" customHeight="1" thickBot="1">
      <c r="A387" s="372"/>
      <c r="B387" s="373"/>
      <c r="C387" s="373"/>
      <c r="D387" s="374"/>
    </row>
    <row r="388" spans="1:4" ht="12" customHeight="1">
      <c r="A388" s="153">
        <v>78</v>
      </c>
      <c r="B388" s="165" t="s">
        <v>1725</v>
      </c>
      <c r="C388" s="166" t="s">
        <v>1726</v>
      </c>
      <c r="D388" s="155" t="s">
        <v>1726</v>
      </c>
    </row>
    <row r="389" spans="1:4" ht="11.25" customHeight="1">
      <c r="A389" s="167"/>
      <c r="B389" s="111" t="s">
        <v>1727</v>
      </c>
      <c r="C389" s="140"/>
      <c r="D389" s="157" t="s">
        <v>1799</v>
      </c>
    </row>
    <row r="390" spans="1:4" ht="12" customHeight="1">
      <c r="A390" s="167"/>
      <c r="B390" s="111" t="s">
        <v>1729</v>
      </c>
      <c r="C390" s="140"/>
      <c r="D390" s="172" t="s">
        <v>1844</v>
      </c>
    </row>
    <row r="391" spans="1:4" ht="12" customHeight="1" thickBot="1">
      <c r="A391" s="169"/>
      <c r="B391" s="170" t="s">
        <v>1731</v>
      </c>
      <c r="C391" s="171"/>
      <c r="D391" s="173">
        <v>836.7</v>
      </c>
    </row>
    <row r="392" spans="1:4" ht="9.75" customHeight="1" thickBot="1">
      <c r="A392" s="372"/>
      <c r="B392" s="373"/>
      <c r="C392" s="373"/>
      <c r="D392" s="374"/>
    </row>
    <row r="393" spans="1:4" ht="12" customHeight="1">
      <c r="A393" s="153">
        <v>79</v>
      </c>
      <c r="B393" s="165" t="s">
        <v>1725</v>
      </c>
      <c r="C393" s="166" t="s">
        <v>1726</v>
      </c>
      <c r="D393" s="155" t="s">
        <v>1726</v>
      </c>
    </row>
    <row r="394" spans="1:4" ht="12" customHeight="1">
      <c r="A394" s="167"/>
      <c r="B394" s="111" t="s">
        <v>1727</v>
      </c>
      <c r="C394" s="140"/>
      <c r="D394" s="157" t="s">
        <v>1799</v>
      </c>
    </row>
    <row r="395" spans="1:4" ht="12" customHeight="1">
      <c r="A395" s="167"/>
      <c r="B395" s="111" t="s">
        <v>1729</v>
      </c>
      <c r="C395" s="140"/>
      <c r="D395" s="172" t="s">
        <v>1845</v>
      </c>
    </row>
    <row r="396" spans="1:4" ht="12" customHeight="1" thickBot="1">
      <c r="A396" s="169"/>
      <c r="B396" s="170" t="s">
        <v>1731</v>
      </c>
      <c r="C396" s="171"/>
      <c r="D396" s="173">
        <v>4170.2</v>
      </c>
    </row>
    <row r="397" spans="1:4" ht="9.75" customHeight="1" thickBot="1">
      <c r="A397" s="372"/>
      <c r="B397" s="373"/>
      <c r="C397" s="373"/>
      <c r="D397" s="374"/>
    </row>
    <row r="398" spans="1:4" ht="12" customHeight="1">
      <c r="A398" s="153">
        <v>80</v>
      </c>
      <c r="B398" s="165" t="s">
        <v>1725</v>
      </c>
      <c r="C398" s="166" t="s">
        <v>1726</v>
      </c>
      <c r="D398" s="155" t="s">
        <v>1726</v>
      </c>
    </row>
    <row r="399" spans="1:4" ht="12" customHeight="1">
      <c r="A399" s="167"/>
      <c r="B399" s="111" t="s">
        <v>1727</v>
      </c>
      <c r="C399" s="140"/>
      <c r="D399" s="157" t="s">
        <v>1799</v>
      </c>
    </row>
    <row r="400" spans="1:4" ht="12" customHeight="1">
      <c r="A400" s="167"/>
      <c r="B400" s="111" t="s">
        <v>1729</v>
      </c>
      <c r="C400" s="140"/>
      <c r="D400" s="172" t="s">
        <v>1846</v>
      </c>
    </row>
    <row r="401" spans="1:4" ht="12" customHeight="1" thickBot="1">
      <c r="A401" s="169"/>
      <c r="B401" s="170" t="s">
        <v>1731</v>
      </c>
      <c r="C401" s="171"/>
      <c r="D401" s="173">
        <v>2813.1</v>
      </c>
    </row>
    <row r="402" spans="1:4" ht="12" customHeight="1" thickBot="1">
      <c r="A402" s="372"/>
      <c r="B402" s="373"/>
      <c r="C402" s="373"/>
      <c r="D402" s="374"/>
    </row>
    <row r="403" spans="1:4" ht="12" customHeight="1">
      <c r="A403" s="153">
        <v>81</v>
      </c>
      <c r="B403" s="165" t="s">
        <v>1725</v>
      </c>
      <c r="C403" s="166" t="s">
        <v>1726</v>
      </c>
      <c r="D403" s="155" t="s">
        <v>1726</v>
      </c>
    </row>
    <row r="404" spans="1:4" ht="12" customHeight="1">
      <c r="A404" s="167"/>
      <c r="B404" s="111" t="s">
        <v>1727</v>
      </c>
      <c r="C404" s="140"/>
      <c r="D404" s="157" t="s">
        <v>1799</v>
      </c>
    </row>
    <row r="405" spans="1:4" ht="12" customHeight="1">
      <c r="A405" s="167"/>
      <c r="B405" s="111" t="s">
        <v>1729</v>
      </c>
      <c r="C405" s="140"/>
      <c r="D405" s="172" t="s">
        <v>1847</v>
      </c>
    </row>
    <row r="406" spans="1:4" ht="12" customHeight="1" thickBot="1">
      <c r="A406" s="169"/>
      <c r="B406" s="170" t="s">
        <v>1731</v>
      </c>
      <c r="C406" s="171"/>
      <c r="D406" s="173">
        <v>2797.7</v>
      </c>
    </row>
    <row r="407" spans="1:4" ht="9" customHeight="1" thickBot="1">
      <c r="A407" s="372"/>
      <c r="B407" s="373"/>
      <c r="C407" s="373"/>
      <c r="D407" s="374"/>
    </row>
    <row r="408" spans="1:4" ht="12" customHeight="1">
      <c r="A408" s="153">
        <v>82</v>
      </c>
      <c r="B408" s="165" t="s">
        <v>1725</v>
      </c>
      <c r="C408" s="166" t="s">
        <v>1726</v>
      </c>
      <c r="D408" s="155" t="s">
        <v>1726</v>
      </c>
    </row>
    <row r="409" spans="1:4" ht="12" customHeight="1">
      <c r="A409" s="167"/>
      <c r="B409" s="111" t="s">
        <v>1727</v>
      </c>
      <c r="C409" s="140"/>
      <c r="D409" s="157" t="s">
        <v>1799</v>
      </c>
    </row>
    <row r="410" spans="1:4" ht="12" customHeight="1">
      <c r="A410" s="167"/>
      <c r="B410" s="111" t="s">
        <v>1729</v>
      </c>
      <c r="C410" s="140"/>
      <c r="D410" s="172" t="s">
        <v>1848</v>
      </c>
    </row>
    <row r="411" spans="1:4" ht="12" customHeight="1" thickBot="1">
      <c r="A411" s="169"/>
      <c r="B411" s="170" t="s">
        <v>1731</v>
      </c>
      <c r="C411" s="171"/>
      <c r="D411" s="173">
        <v>829.7</v>
      </c>
    </row>
    <row r="412" spans="1:4" ht="11.25" customHeight="1" thickBot="1">
      <c r="A412" s="372"/>
      <c r="B412" s="373"/>
      <c r="C412" s="373"/>
      <c r="D412" s="374"/>
    </row>
    <row r="413" spans="1:4" ht="12.75" customHeight="1">
      <c r="A413" s="153">
        <v>83</v>
      </c>
      <c r="B413" s="165" t="s">
        <v>1725</v>
      </c>
      <c r="C413" s="166" t="s">
        <v>1726</v>
      </c>
      <c r="D413" s="155" t="s">
        <v>1726</v>
      </c>
    </row>
    <row r="414" spans="1:4" ht="12" customHeight="1">
      <c r="A414" s="167"/>
      <c r="B414" s="111" t="s">
        <v>1727</v>
      </c>
      <c r="C414" s="140"/>
      <c r="D414" s="157" t="s">
        <v>1799</v>
      </c>
    </row>
    <row r="415" spans="1:4" ht="12" customHeight="1">
      <c r="A415" s="167"/>
      <c r="B415" s="111" t="s">
        <v>1729</v>
      </c>
      <c r="C415" s="140"/>
      <c r="D415" s="172" t="s">
        <v>1849</v>
      </c>
    </row>
    <row r="416" spans="1:4" ht="12" customHeight="1" thickBot="1">
      <c r="A416" s="169"/>
      <c r="B416" s="170" t="s">
        <v>1731</v>
      </c>
      <c r="C416" s="171"/>
      <c r="D416" s="173">
        <v>1447.5</v>
      </c>
    </row>
    <row r="417" spans="1:4" ht="9.75" customHeight="1" thickBot="1">
      <c r="A417" s="372"/>
      <c r="B417" s="373"/>
      <c r="C417" s="373"/>
      <c r="D417" s="374"/>
    </row>
    <row r="418" spans="1:4" ht="12" customHeight="1">
      <c r="A418" s="153">
        <v>84</v>
      </c>
      <c r="B418" s="165" t="s">
        <v>1725</v>
      </c>
      <c r="C418" s="166" t="s">
        <v>1726</v>
      </c>
      <c r="D418" s="155" t="s">
        <v>1726</v>
      </c>
    </row>
    <row r="419" spans="1:4" ht="12" customHeight="1">
      <c r="A419" s="167"/>
      <c r="B419" s="111" t="s">
        <v>1727</v>
      </c>
      <c r="C419" s="140"/>
      <c r="D419" s="157" t="s">
        <v>1799</v>
      </c>
    </row>
    <row r="420" spans="1:4" ht="12" customHeight="1">
      <c r="A420" s="167"/>
      <c r="B420" s="111" t="s">
        <v>1729</v>
      </c>
      <c r="C420" s="140"/>
      <c r="D420" s="172" t="s">
        <v>1850</v>
      </c>
    </row>
    <row r="421" spans="1:4" ht="12" customHeight="1" thickBot="1">
      <c r="A421" s="169"/>
      <c r="B421" s="170" t="s">
        <v>1731</v>
      </c>
      <c r="C421" s="171"/>
      <c r="D421" s="173">
        <v>928.3</v>
      </c>
    </row>
    <row r="422" spans="1:4" ht="9" customHeight="1" thickBot="1">
      <c r="A422" s="372"/>
      <c r="B422" s="373"/>
      <c r="C422" s="373"/>
      <c r="D422" s="374"/>
    </row>
    <row r="423" spans="1:4" ht="12" customHeight="1">
      <c r="A423" s="153">
        <v>85</v>
      </c>
      <c r="B423" s="165" t="s">
        <v>1725</v>
      </c>
      <c r="C423" s="166" t="s">
        <v>1726</v>
      </c>
      <c r="D423" s="155" t="s">
        <v>1726</v>
      </c>
    </row>
    <row r="424" spans="1:4" ht="12" customHeight="1">
      <c r="A424" s="167"/>
      <c r="B424" s="111" t="s">
        <v>1727</v>
      </c>
      <c r="C424" s="140"/>
      <c r="D424" s="157" t="s">
        <v>1799</v>
      </c>
    </row>
    <row r="425" spans="1:4" ht="12" customHeight="1">
      <c r="A425" s="167"/>
      <c r="B425" s="111" t="s">
        <v>1729</v>
      </c>
      <c r="C425" s="140"/>
      <c r="D425" s="172" t="s">
        <v>1851</v>
      </c>
    </row>
    <row r="426" spans="1:4" ht="12" customHeight="1" thickBot="1">
      <c r="A426" s="169"/>
      <c r="B426" s="170" t="s">
        <v>1731</v>
      </c>
      <c r="C426" s="171"/>
      <c r="D426" s="173">
        <v>3240.4</v>
      </c>
    </row>
    <row r="427" spans="1:4" ht="12" customHeight="1" thickBot="1">
      <c r="A427" s="372"/>
      <c r="B427" s="373"/>
      <c r="C427" s="373"/>
      <c r="D427" s="374"/>
    </row>
    <row r="428" spans="1:4" ht="12" customHeight="1">
      <c r="A428" s="153">
        <v>86</v>
      </c>
      <c r="B428" s="165" t="s">
        <v>1725</v>
      </c>
      <c r="C428" s="166" t="s">
        <v>1726</v>
      </c>
      <c r="D428" s="155" t="s">
        <v>1726</v>
      </c>
    </row>
    <row r="429" spans="1:4" ht="12" customHeight="1">
      <c r="A429" s="167"/>
      <c r="B429" s="111" t="s">
        <v>1727</v>
      </c>
      <c r="C429" s="140"/>
      <c r="D429" s="157" t="s">
        <v>1799</v>
      </c>
    </row>
    <row r="430" spans="1:4" ht="12" customHeight="1">
      <c r="A430" s="167"/>
      <c r="B430" s="111" t="s">
        <v>1729</v>
      </c>
      <c r="C430" s="140"/>
      <c r="D430" s="172" t="s">
        <v>1852</v>
      </c>
    </row>
    <row r="431" spans="1:4" ht="12" customHeight="1" thickBot="1">
      <c r="A431" s="169"/>
      <c r="B431" s="170" t="s">
        <v>1731</v>
      </c>
      <c r="C431" s="171"/>
      <c r="D431" s="173">
        <v>970.1</v>
      </c>
    </row>
    <row r="432" spans="1:4" ht="9" customHeight="1" thickBot="1">
      <c r="A432" s="372"/>
      <c r="B432" s="373"/>
      <c r="C432" s="373"/>
      <c r="D432" s="374"/>
    </row>
    <row r="433" spans="1:4" ht="12" customHeight="1">
      <c r="A433" s="153">
        <v>87</v>
      </c>
      <c r="B433" s="165" t="s">
        <v>1725</v>
      </c>
      <c r="C433" s="166" t="s">
        <v>1726</v>
      </c>
      <c r="D433" s="155" t="s">
        <v>1726</v>
      </c>
    </row>
    <row r="434" spans="1:4" ht="12" customHeight="1">
      <c r="A434" s="167"/>
      <c r="B434" s="111" t="s">
        <v>1727</v>
      </c>
      <c r="C434" s="140"/>
      <c r="D434" s="157" t="s">
        <v>1799</v>
      </c>
    </row>
    <row r="435" spans="1:4" ht="12" customHeight="1">
      <c r="A435" s="167"/>
      <c r="B435" s="111" t="s">
        <v>1729</v>
      </c>
      <c r="C435" s="140"/>
      <c r="D435" s="172" t="s">
        <v>1853</v>
      </c>
    </row>
    <row r="436" spans="1:4" ht="12" customHeight="1" thickBot="1">
      <c r="A436" s="169"/>
      <c r="B436" s="170" t="s">
        <v>1731</v>
      </c>
      <c r="C436" s="171"/>
      <c r="D436" s="173">
        <v>1419.1</v>
      </c>
    </row>
    <row r="437" spans="1:4" ht="12" customHeight="1" thickBot="1">
      <c r="A437" s="372"/>
      <c r="B437" s="373"/>
      <c r="C437" s="373"/>
      <c r="D437" s="374"/>
    </row>
    <row r="438" spans="1:4" ht="12" customHeight="1">
      <c r="A438" s="153">
        <v>88</v>
      </c>
      <c r="B438" s="165" t="s">
        <v>1725</v>
      </c>
      <c r="C438" s="166" t="s">
        <v>1726</v>
      </c>
      <c r="D438" s="155" t="s">
        <v>1726</v>
      </c>
    </row>
    <row r="439" spans="1:4" ht="12" customHeight="1">
      <c r="A439" s="167"/>
      <c r="B439" s="111" t="s">
        <v>1727</v>
      </c>
      <c r="C439" s="140"/>
      <c r="D439" s="157" t="s">
        <v>1799</v>
      </c>
    </row>
    <row r="440" spans="1:4" ht="12" customHeight="1">
      <c r="A440" s="167"/>
      <c r="B440" s="111" t="s">
        <v>1729</v>
      </c>
      <c r="C440" s="140"/>
      <c r="D440" s="172" t="s">
        <v>1854</v>
      </c>
    </row>
    <row r="441" spans="1:4" ht="12" customHeight="1" thickBot="1">
      <c r="A441" s="169"/>
      <c r="B441" s="170" t="s">
        <v>1731</v>
      </c>
      <c r="C441" s="171"/>
      <c r="D441" s="173">
        <v>966.6</v>
      </c>
    </row>
    <row r="442" spans="1:4" ht="12" customHeight="1" thickBot="1">
      <c r="A442" s="372"/>
      <c r="B442" s="373"/>
      <c r="C442" s="373"/>
      <c r="D442" s="374"/>
    </row>
    <row r="443" spans="1:4" ht="12" customHeight="1">
      <c r="A443" s="153">
        <v>89</v>
      </c>
      <c r="B443" s="165" t="s">
        <v>1725</v>
      </c>
      <c r="C443" s="166" t="s">
        <v>1726</v>
      </c>
      <c r="D443" s="155" t="s">
        <v>1726</v>
      </c>
    </row>
    <row r="444" spans="1:4" ht="12" customHeight="1">
      <c r="A444" s="167"/>
      <c r="B444" s="111" t="s">
        <v>1727</v>
      </c>
      <c r="C444" s="140"/>
      <c r="D444" s="157" t="s">
        <v>1799</v>
      </c>
    </row>
    <row r="445" spans="1:4" ht="12" customHeight="1">
      <c r="A445" s="167"/>
      <c r="B445" s="111" t="s">
        <v>1729</v>
      </c>
      <c r="C445" s="140"/>
      <c r="D445" s="172" t="s">
        <v>1855</v>
      </c>
    </row>
    <row r="446" spans="1:4" ht="12" customHeight="1" thickBot="1">
      <c r="A446" s="169"/>
      <c r="B446" s="170" t="s">
        <v>1731</v>
      </c>
      <c r="C446" s="171"/>
      <c r="D446" s="173">
        <v>1478.9</v>
      </c>
    </row>
    <row r="447" spans="1:4" ht="12" customHeight="1" thickBot="1">
      <c r="A447" s="372"/>
      <c r="B447" s="373"/>
      <c r="C447" s="373"/>
      <c r="D447" s="374"/>
    </row>
    <row r="448" spans="1:4" ht="12" customHeight="1">
      <c r="A448" s="153">
        <v>90</v>
      </c>
      <c r="B448" s="165" t="s">
        <v>1725</v>
      </c>
      <c r="C448" s="166" t="s">
        <v>1726</v>
      </c>
      <c r="D448" s="155" t="s">
        <v>1726</v>
      </c>
    </row>
    <row r="449" spans="1:4" ht="12" customHeight="1">
      <c r="A449" s="167"/>
      <c r="B449" s="111" t="s">
        <v>1727</v>
      </c>
      <c r="C449" s="140"/>
      <c r="D449" s="157" t="s">
        <v>1799</v>
      </c>
    </row>
    <row r="450" spans="1:4" ht="12" customHeight="1">
      <c r="A450" s="167"/>
      <c r="B450" s="111" t="s">
        <v>1729</v>
      </c>
      <c r="C450" s="140"/>
      <c r="D450" s="172" t="s">
        <v>1856</v>
      </c>
    </row>
    <row r="451" spans="1:4" ht="12" customHeight="1" thickBot="1">
      <c r="A451" s="169"/>
      <c r="B451" s="170" t="s">
        <v>1731</v>
      </c>
      <c r="C451" s="171"/>
      <c r="D451" s="173">
        <v>1101.2</v>
      </c>
    </row>
    <row r="452" spans="1:4" ht="9.75" customHeight="1" thickBot="1">
      <c r="A452" s="372"/>
      <c r="B452" s="373"/>
      <c r="C452" s="373"/>
      <c r="D452" s="374"/>
    </row>
    <row r="453" spans="1:4" ht="12" customHeight="1">
      <c r="A453" s="153">
        <v>91</v>
      </c>
      <c r="B453" s="165" t="s">
        <v>1725</v>
      </c>
      <c r="C453" s="166" t="s">
        <v>1726</v>
      </c>
      <c r="D453" s="155" t="s">
        <v>1726</v>
      </c>
    </row>
    <row r="454" spans="1:4" ht="12" customHeight="1">
      <c r="A454" s="167"/>
      <c r="B454" s="111" t="s">
        <v>1727</v>
      </c>
      <c r="C454" s="140"/>
      <c r="D454" s="157" t="s">
        <v>1799</v>
      </c>
    </row>
    <row r="455" spans="1:4" ht="12" customHeight="1">
      <c r="A455" s="167"/>
      <c r="B455" s="111" t="s">
        <v>1729</v>
      </c>
      <c r="C455" s="140"/>
      <c r="D455" s="172" t="s">
        <v>1857</v>
      </c>
    </row>
    <row r="456" spans="1:4" ht="12" customHeight="1" thickBot="1">
      <c r="A456" s="169"/>
      <c r="B456" s="170" t="s">
        <v>1731</v>
      </c>
      <c r="C456" s="171"/>
      <c r="D456" s="173">
        <v>1453.6</v>
      </c>
    </row>
    <row r="457" spans="1:4" ht="12" customHeight="1" thickBot="1">
      <c r="A457" s="372"/>
      <c r="B457" s="373"/>
      <c r="C457" s="373"/>
      <c r="D457" s="374"/>
    </row>
    <row r="458" spans="1:4" ht="12" customHeight="1">
      <c r="A458" s="153">
        <v>92</v>
      </c>
      <c r="B458" s="165" t="s">
        <v>1725</v>
      </c>
      <c r="C458" s="166" t="s">
        <v>1726</v>
      </c>
      <c r="D458" s="155" t="s">
        <v>1726</v>
      </c>
    </row>
    <row r="459" spans="1:4" ht="12" customHeight="1">
      <c r="A459" s="167"/>
      <c r="B459" s="111" t="s">
        <v>1727</v>
      </c>
      <c r="C459" s="140"/>
      <c r="D459" s="157" t="s">
        <v>1799</v>
      </c>
    </row>
    <row r="460" spans="1:4" ht="12" customHeight="1">
      <c r="A460" s="167"/>
      <c r="B460" s="111" t="s">
        <v>1729</v>
      </c>
      <c r="C460" s="140"/>
      <c r="D460" s="172" t="s">
        <v>1858</v>
      </c>
    </row>
    <row r="461" spans="1:4" ht="12" customHeight="1" thickBot="1">
      <c r="A461" s="169"/>
      <c r="B461" s="170" t="s">
        <v>1731</v>
      </c>
      <c r="C461" s="171"/>
      <c r="D461" s="173">
        <v>817.8</v>
      </c>
    </row>
    <row r="462" spans="1:4" ht="12" customHeight="1" thickBot="1">
      <c r="A462" s="175"/>
      <c r="B462" s="176"/>
      <c r="C462" s="177"/>
      <c r="D462" s="178"/>
    </row>
    <row r="463" spans="1:4" ht="12" customHeight="1">
      <c r="A463" s="153">
        <v>93</v>
      </c>
      <c r="B463" s="165" t="s">
        <v>1725</v>
      </c>
      <c r="C463" s="166" t="s">
        <v>1726</v>
      </c>
      <c r="D463" s="155" t="s">
        <v>1726</v>
      </c>
    </row>
    <row r="464" spans="1:4" ht="12" customHeight="1">
      <c r="A464" s="167"/>
      <c r="B464" s="111" t="s">
        <v>1727</v>
      </c>
      <c r="C464" s="140"/>
      <c r="D464" s="157" t="s">
        <v>1799</v>
      </c>
    </row>
    <row r="465" spans="1:4" ht="12" customHeight="1">
      <c r="A465" s="167"/>
      <c r="B465" s="111" t="s">
        <v>1729</v>
      </c>
      <c r="C465" s="140"/>
      <c r="D465" s="172" t="s">
        <v>1859</v>
      </c>
    </row>
    <row r="466" spans="1:4" ht="12" customHeight="1" thickBot="1">
      <c r="A466" s="169"/>
      <c r="B466" s="170" t="s">
        <v>1731</v>
      </c>
      <c r="C466" s="171"/>
      <c r="D466" s="173">
        <v>1069</v>
      </c>
    </row>
    <row r="467" spans="1:4" ht="12" customHeight="1" thickBot="1">
      <c r="A467" s="372"/>
      <c r="B467" s="373"/>
      <c r="C467" s="373"/>
      <c r="D467" s="374"/>
    </row>
    <row r="468" spans="1:4" ht="12" customHeight="1">
      <c r="A468" s="153">
        <v>94</v>
      </c>
      <c r="B468" s="165" t="s">
        <v>1725</v>
      </c>
      <c r="C468" s="166" t="s">
        <v>1726</v>
      </c>
      <c r="D468" s="155" t="s">
        <v>1726</v>
      </c>
    </row>
    <row r="469" spans="1:4" ht="12" customHeight="1">
      <c r="A469" s="167"/>
      <c r="B469" s="111" t="s">
        <v>1727</v>
      </c>
      <c r="C469" s="140"/>
      <c r="D469" s="157" t="s">
        <v>1799</v>
      </c>
    </row>
    <row r="470" spans="1:4" ht="12" customHeight="1">
      <c r="A470" s="167"/>
      <c r="B470" s="111" t="s">
        <v>1729</v>
      </c>
      <c r="C470" s="140"/>
      <c r="D470" s="172" t="s">
        <v>1860</v>
      </c>
    </row>
    <row r="471" spans="1:4" ht="12" customHeight="1" thickBot="1">
      <c r="A471" s="175"/>
      <c r="B471" s="130" t="s">
        <v>1731</v>
      </c>
      <c r="C471" s="177"/>
      <c r="D471" s="178">
        <v>1504.2</v>
      </c>
    </row>
    <row r="472" spans="1:4" ht="12" customHeight="1" thickBot="1">
      <c r="A472" s="372"/>
      <c r="B472" s="373"/>
      <c r="C472" s="373"/>
      <c r="D472" s="374"/>
    </row>
    <row r="473" spans="1:4" ht="12" customHeight="1">
      <c r="A473" s="153">
        <v>95</v>
      </c>
      <c r="B473" s="165" t="s">
        <v>1725</v>
      </c>
      <c r="C473" s="166" t="s">
        <v>1726</v>
      </c>
      <c r="D473" s="155" t="s">
        <v>1726</v>
      </c>
    </row>
    <row r="474" spans="1:4" ht="12" customHeight="1">
      <c r="A474" s="167"/>
      <c r="B474" s="111" t="s">
        <v>1727</v>
      </c>
      <c r="C474" s="140"/>
      <c r="D474" s="157" t="s">
        <v>1799</v>
      </c>
    </row>
    <row r="475" spans="1:4" ht="12" customHeight="1">
      <c r="A475" s="167"/>
      <c r="B475" s="111" t="s">
        <v>1729</v>
      </c>
      <c r="C475" s="140"/>
      <c r="D475" s="172" t="s">
        <v>1861</v>
      </c>
    </row>
    <row r="476" spans="1:4" ht="12" customHeight="1" thickBot="1">
      <c r="A476" s="169"/>
      <c r="B476" s="170" t="s">
        <v>1731</v>
      </c>
      <c r="C476" s="171"/>
      <c r="D476" s="173">
        <v>783.7</v>
      </c>
    </row>
    <row r="477" spans="1:4" ht="11.25" customHeight="1" thickBot="1">
      <c r="A477" s="372"/>
      <c r="B477" s="373"/>
      <c r="C477" s="373"/>
      <c r="D477" s="374"/>
    </row>
    <row r="478" spans="1:4" ht="12" customHeight="1">
      <c r="A478" s="153">
        <v>96</v>
      </c>
      <c r="B478" s="165" t="s">
        <v>1725</v>
      </c>
      <c r="C478" s="166" t="s">
        <v>1726</v>
      </c>
      <c r="D478" s="155" t="s">
        <v>1726</v>
      </c>
    </row>
    <row r="479" spans="1:4" ht="12" customHeight="1">
      <c r="A479" s="167"/>
      <c r="B479" s="111" t="s">
        <v>1727</v>
      </c>
      <c r="C479" s="140"/>
      <c r="D479" s="157" t="s">
        <v>1799</v>
      </c>
    </row>
    <row r="480" spans="1:4" ht="12" customHeight="1">
      <c r="A480" s="167"/>
      <c r="B480" s="111" t="s">
        <v>1729</v>
      </c>
      <c r="C480" s="140"/>
      <c r="D480" s="172" t="s">
        <v>1862</v>
      </c>
    </row>
    <row r="481" spans="1:4" ht="12" customHeight="1" thickBot="1">
      <c r="A481" s="169"/>
      <c r="B481" s="170" t="s">
        <v>1731</v>
      </c>
      <c r="C481" s="171"/>
      <c r="D481" s="173">
        <v>806.8</v>
      </c>
    </row>
    <row r="482" spans="1:4" ht="9" customHeight="1" thickBot="1">
      <c r="A482" s="372"/>
      <c r="B482" s="373"/>
      <c r="C482" s="373"/>
      <c r="D482" s="374"/>
    </row>
    <row r="483" spans="1:4" ht="12" customHeight="1">
      <c r="A483" s="153">
        <v>97</v>
      </c>
      <c r="B483" s="165" t="s">
        <v>1725</v>
      </c>
      <c r="C483" s="166" t="s">
        <v>1726</v>
      </c>
      <c r="D483" s="155" t="s">
        <v>1726</v>
      </c>
    </row>
    <row r="484" spans="1:4" ht="12" customHeight="1">
      <c r="A484" s="167"/>
      <c r="B484" s="111" t="s">
        <v>1727</v>
      </c>
      <c r="C484" s="140"/>
      <c r="D484" s="157" t="s">
        <v>1799</v>
      </c>
    </row>
    <row r="485" spans="1:4" ht="12" customHeight="1">
      <c r="A485" s="167"/>
      <c r="B485" s="111" t="s">
        <v>1729</v>
      </c>
      <c r="C485" s="140"/>
      <c r="D485" s="172" t="s">
        <v>1863</v>
      </c>
    </row>
    <row r="486" spans="1:4" ht="12" customHeight="1" thickBot="1">
      <c r="A486" s="169"/>
      <c r="B486" s="170" t="s">
        <v>1731</v>
      </c>
      <c r="C486" s="171"/>
      <c r="D486" s="173">
        <v>776.8</v>
      </c>
    </row>
    <row r="487" spans="1:4" ht="10.5" customHeight="1" thickBot="1">
      <c r="A487" s="372"/>
      <c r="B487" s="373"/>
      <c r="C487" s="373"/>
      <c r="D487" s="374"/>
    </row>
    <row r="488" spans="1:4" ht="12" customHeight="1">
      <c r="A488" s="153">
        <v>98</v>
      </c>
      <c r="B488" s="165" t="s">
        <v>1725</v>
      </c>
      <c r="C488" s="166" t="s">
        <v>1726</v>
      </c>
      <c r="D488" s="155" t="s">
        <v>1726</v>
      </c>
    </row>
    <row r="489" spans="1:4" ht="12" customHeight="1">
      <c r="A489" s="167"/>
      <c r="B489" s="111" t="s">
        <v>1727</v>
      </c>
      <c r="C489" s="140"/>
      <c r="D489" s="157" t="s">
        <v>1864</v>
      </c>
    </row>
    <row r="490" spans="1:4" ht="12" customHeight="1">
      <c r="A490" s="167"/>
      <c r="B490" s="111" t="s">
        <v>1729</v>
      </c>
      <c r="C490" s="140"/>
      <c r="D490" s="172" t="s">
        <v>1867</v>
      </c>
    </row>
    <row r="491" spans="1:4" ht="12" customHeight="1" thickBot="1">
      <c r="A491" s="169"/>
      <c r="B491" s="170" t="s">
        <v>1731</v>
      </c>
      <c r="C491" s="171"/>
      <c r="D491" s="173">
        <v>464.1</v>
      </c>
    </row>
    <row r="492" spans="1:4" ht="10.5" customHeight="1" thickBot="1">
      <c r="A492" s="372"/>
      <c r="B492" s="373"/>
      <c r="C492" s="373"/>
      <c r="D492" s="374"/>
    </row>
    <row r="493" spans="1:4" ht="12" customHeight="1">
      <c r="A493" s="153">
        <v>99</v>
      </c>
      <c r="B493" s="165" t="s">
        <v>1725</v>
      </c>
      <c r="C493" s="166" t="s">
        <v>1726</v>
      </c>
      <c r="D493" s="155" t="s">
        <v>1726</v>
      </c>
    </row>
    <row r="494" spans="1:4" ht="12" customHeight="1">
      <c r="A494" s="167"/>
      <c r="B494" s="111" t="s">
        <v>1727</v>
      </c>
      <c r="C494" s="140"/>
      <c r="D494" s="157" t="s">
        <v>1864</v>
      </c>
    </row>
    <row r="495" spans="1:4" ht="12" customHeight="1">
      <c r="A495" s="167"/>
      <c r="B495" s="111" t="s">
        <v>1729</v>
      </c>
      <c r="C495" s="140"/>
      <c r="D495" s="172" t="s">
        <v>1868</v>
      </c>
    </row>
    <row r="496" spans="1:4" ht="12" customHeight="1" thickBot="1">
      <c r="A496" s="169"/>
      <c r="B496" s="170" t="s">
        <v>1731</v>
      </c>
      <c r="C496" s="171"/>
      <c r="D496" s="173">
        <v>765.6</v>
      </c>
    </row>
    <row r="497" spans="1:4" ht="9" customHeight="1" thickBot="1">
      <c r="A497" s="372"/>
      <c r="B497" s="373"/>
      <c r="C497" s="373"/>
      <c r="D497" s="374"/>
    </row>
    <row r="498" spans="1:4" ht="12" customHeight="1">
      <c r="A498" s="153">
        <v>100</v>
      </c>
      <c r="B498" s="165" t="s">
        <v>1725</v>
      </c>
      <c r="C498" s="166" t="s">
        <v>1726</v>
      </c>
      <c r="D498" s="155" t="s">
        <v>1726</v>
      </c>
    </row>
    <row r="499" spans="1:4" ht="12" customHeight="1">
      <c r="A499" s="167"/>
      <c r="B499" s="111" t="s">
        <v>1727</v>
      </c>
      <c r="C499" s="140"/>
      <c r="D499" s="157" t="s">
        <v>1864</v>
      </c>
    </row>
    <row r="500" spans="1:4" ht="12" customHeight="1">
      <c r="A500" s="167"/>
      <c r="B500" s="111" t="s">
        <v>1729</v>
      </c>
      <c r="C500" s="140"/>
      <c r="D500" s="172" t="s">
        <v>1870</v>
      </c>
    </row>
    <row r="501" spans="1:4" ht="12" customHeight="1" thickBot="1">
      <c r="A501" s="169"/>
      <c r="B501" s="170" t="s">
        <v>1731</v>
      </c>
      <c r="C501" s="171"/>
      <c r="D501" s="173">
        <v>555.2</v>
      </c>
    </row>
    <row r="502" spans="1:4" ht="10.5" customHeight="1" thickBot="1">
      <c r="A502" s="372"/>
      <c r="B502" s="373"/>
      <c r="C502" s="373"/>
      <c r="D502" s="374"/>
    </row>
    <row r="503" spans="1:4" ht="12" customHeight="1">
      <c r="A503" s="153">
        <v>101</v>
      </c>
      <c r="B503" s="165" t="s">
        <v>1725</v>
      </c>
      <c r="C503" s="166" t="s">
        <v>1726</v>
      </c>
      <c r="D503" s="155" t="s">
        <v>1726</v>
      </c>
    </row>
    <row r="504" spans="1:4" ht="12" customHeight="1">
      <c r="A504" s="167"/>
      <c r="B504" s="111" t="s">
        <v>1727</v>
      </c>
      <c r="C504" s="140"/>
      <c r="D504" s="157" t="s">
        <v>1864</v>
      </c>
    </row>
    <row r="505" spans="1:4" ht="12" customHeight="1">
      <c r="A505" s="167"/>
      <c r="B505" s="111" t="s">
        <v>1729</v>
      </c>
      <c r="C505" s="140"/>
      <c r="D505" s="172" t="s">
        <v>1862</v>
      </c>
    </row>
    <row r="506" spans="1:4" ht="12" customHeight="1" thickBot="1">
      <c r="A506" s="169"/>
      <c r="B506" s="170" t="s">
        <v>1731</v>
      </c>
      <c r="C506" s="171"/>
      <c r="D506" s="173">
        <v>573.4</v>
      </c>
    </row>
    <row r="507" spans="1:4" ht="9.75" customHeight="1" thickBot="1">
      <c r="A507" s="372"/>
      <c r="B507" s="373"/>
      <c r="C507" s="373"/>
      <c r="D507" s="374"/>
    </row>
    <row r="508" spans="1:4" ht="12" customHeight="1">
      <c r="A508" s="153">
        <v>102</v>
      </c>
      <c r="B508" s="165" t="s">
        <v>1725</v>
      </c>
      <c r="C508" s="186" t="s">
        <v>1726</v>
      </c>
      <c r="D508" s="155" t="s">
        <v>1726</v>
      </c>
    </row>
    <row r="509" spans="1:4" ht="12" customHeight="1">
      <c r="A509" s="167"/>
      <c r="B509" s="111" t="s">
        <v>1727</v>
      </c>
      <c r="C509" s="140"/>
      <c r="D509" s="157" t="s">
        <v>1871</v>
      </c>
    </row>
    <row r="510" spans="1:4" ht="12" customHeight="1">
      <c r="A510" s="167"/>
      <c r="B510" s="111" t="s">
        <v>1729</v>
      </c>
      <c r="C510" s="140"/>
      <c r="D510" s="172" t="s">
        <v>1872</v>
      </c>
    </row>
    <row r="511" spans="1:4" ht="12" customHeight="1" thickBot="1">
      <c r="A511" s="169"/>
      <c r="B511" s="170" t="s">
        <v>1731</v>
      </c>
      <c r="C511" s="171"/>
      <c r="D511" s="173">
        <v>682.3</v>
      </c>
    </row>
    <row r="512" spans="1:4" ht="10.5" customHeight="1" thickBot="1">
      <c r="A512" s="372"/>
      <c r="B512" s="373"/>
      <c r="C512" s="373"/>
      <c r="D512" s="374"/>
    </row>
    <row r="513" spans="1:4" ht="12" customHeight="1">
      <c r="A513" s="153">
        <v>103</v>
      </c>
      <c r="B513" s="165" t="s">
        <v>1725</v>
      </c>
      <c r="C513" s="404" t="s">
        <v>1726</v>
      </c>
      <c r="D513" s="405"/>
    </row>
    <row r="514" spans="1:4" ht="12" customHeight="1">
      <c r="A514" s="167"/>
      <c r="B514" s="111" t="s">
        <v>1727</v>
      </c>
      <c r="C514" s="140"/>
      <c r="D514" s="157" t="s">
        <v>1871</v>
      </c>
    </row>
    <row r="515" spans="1:4" ht="12" customHeight="1">
      <c r="A515" s="167"/>
      <c r="B515" s="111" t="s">
        <v>1729</v>
      </c>
      <c r="C515" s="140"/>
      <c r="D515" s="172" t="s">
        <v>1873</v>
      </c>
    </row>
    <row r="516" spans="1:4" ht="12" customHeight="1" thickBot="1">
      <c r="A516" s="169"/>
      <c r="B516" s="170" t="s">
        <v>1731</v>
      </c>
      <c r="C516" s="171"/>
      <c r="D516" s="173">
        <v>700.4</v>
      </c>
    </row>
    <row r="517" spans="1:4" ht="12" customHeight="1" thickBot="1">
      <c r="A517" s="372"/>
      <c r="B517" s="373"/>
      <c r="C517" s="373"/>
      <c r="D517" s="374"/>
    </row>
    <row r="518" spans="1:4" ht="12" customHeight="1">
      <c r="A518" s="167">
        <v>104</v>
      </c>
      <c r="B518" s="129" t="s">
        <v>1725</v>
      </c>
      <c r="C518" s="115" t="s">
        <v>1726</v>
      </c>
      <c r="D518" s="181" t="s">
        <v>1726</v>
      </c>
    </row>
    <row r="519" spans="1:4" ht="12" customHeight="1">
      <c r="A519" s="167"/>
      <c r="B519" s="111" t="s">
        <v>1727</v>
      </c>
      <c r="C519" s="140"/>
      <c r="D519" s="157" t="s">
        <v>1871</v>
      </c>
    </row>
    <row r="520" spans="1:4" ht="12" customHeight="1">
      <c r="A520" s="167"/>
      <c r="B520" s="111" t="s">
        <v>1729</v>
      </c>
      <c r="C520" s="140"/>
      <c r="D520" s="172" t="s">
        <v>1874</v>
      </c>
    </row>
    <row r="521" spans="1:4" ht="12" customHeight="1" thickBot="1">
      <c r="A521" s="175"/>
      <c r="B521" s="130" t="s">
        <v>1731</v>
      </c>
      <c r="C521" s="177"/>
      <c r="D521" s="178">
        <v>682.6</v>
      </c>
    </row>
    <row r="522" spans="1:4" ht="9.75" customHeight="1" thickBot="1">
      <c r="A522" s="372"/>
      <c r="B522" s="373"/>
      <c r="C522" s="373"/>
      <c r="D522" s="374"/>
    </row>
    <row r="523" spans="1:4" ht="12" customHeight="1">
      <c r="A523" s="153">
        <v>105</v>
      </c>
      <c r="B523" s="165" t="s">
        <v>1725</v>
      </c>
      <c r="C523" s="186" t="s">
        <v>1726</v>
      </c>
      <c r="D523" s="155" t="s">
        <v>1726</v>
      </c>
    </row>
    <row r="524" spans="1:4" ht="12" customHeight="1">
      <c r="A524" s="167"/>
      <c r="B524" s="111" t="s">
        <v>1727</v>
      </c>
      <c r="C524" s="140"/>
      <c r="D524" s="157" t="s">
        <v>1871</v>
      </c>
    </row>
    <row r="525" spans="1:4" ht="12" customHeight="1">
      <c r="A525" s="167"/>
      <c r="B525" s="111" t="s">
        <v>1729</v>
      </c>
      <c r="C525" s="140"/>
      <c r="D525" s="172" t="s">
        <v>1875</v>
      </c>
    </row>
    <row r="526" spans="1:4" ht="12" customHeight="1" thickBot="1">
      <c r="A526" s="169"/>
      <c r="B526" s="170" t="s">
        <v>1731</v>
      </c>
      <c r="C526" s="171"/>
      <c r="D526" s="173">
        <v>373.1</v>
      </c>
    </row>
    <row r="527" spans="1:4" ht="9.75" customHeight="1" thickBot="1">
      <c r="A527" s="372"/>
      <c r="B527" s="373"/>
      <c r="C527" s="373"/>
      <c r="D527" s="374"/>
    </row>
    <row r="528" spans="1:4" ht="12" customHeight="1">
      <c r="A528" s="153">
        <v>106</v>
      </c>
      <c r="B528" s="165" t="s">
        <v>1725</v>
      </c>
      <c r="C528" s="186" t="s">
        <v>1726</v>
      </c>
      <c r="D528" s="155" t="s">
        <v>1726</v>
      </c>
    </row>
    <row r="529" spans="1:4" ht="12" customHeight="1">
      <c r="A529" s="167"/>
      <c r="B529" s="111" t="s">
        <v>1727</v>
      </c>
      <c r="C529" s="140"/>
      <c r="D529" s="157" t="s">
        <v>1871</v>
      </c>
    </row>
    <row r="530" spans="1:4" ht="12" customHeight="1">
      <c r="A530" s="167"/>
      <c r="B530" s="111" t="s">
        <v>1729</v>
      </c>
      <c r="C530" s="140"/>
      <c r="D530" s="172" t="s">
        <v>1877</v>
      </c>
    </row>
    <row r="531" spans="1:4" ht="12" customHeight="1" thickBot="1">
      <c r="A531" s="169"/>
      <c r="B531" s="170" t="s">
        <v>1731</v>
      </c>
      <c r="C531" s="171"/>
      <c r="D531" s="173">
        <v>1615.7</v>
      </c>
    </row>
    <row r="532" spans="1:4" ht="9.75" customHeight="1" thickBot="1">
      <c r="A532" s="372"/>
      <c r="B532" s="373"/>
      <c r="C532" s="373"/>
      <c r="D532" s="374"/>
    </row>
    <row r="533" spans="1:4" ht="12" customHeight="1">
      <c r="A533" s="167">
        <v>107</v>
      </c>
      <c r="B533" s="129" t="s">
        <v>1725</v>
      </c>
      <c r="C533" s="115" t="s">
        <v>1726</v>
      </c>
      <c r="D533" s="181" t="s">
        <v>1726</v>
      </c>
    </row>
    <row r="534" spans="1:4" ht="12" customHeight="1">
      <c r="A534" s="167"/>
      <c r="B534" s="111" t="s">
        <v>1727</v>
      </c>
      <c r="C534" s="140"/>
      <c r="D534" s="157" t="s">
        <v>1871</v>
      </c>
    </row>
    <row r="535" spans="1:4" ht="12" customHeight="1">
      <c r="A535" s="167"/>
      <c r="B535" s="111" t="s">
        <v>1729</v>
      </c>
      <c r="C535" s="140"/>
      <c r="D535" s="172" t="s">
        <v>1878</v>
      </c>
    </row>
    <row r="536" spans="1:4" ht="12" customHeight="1" thickBot="1">
      <c r="A536" s="175"/>
      <c r="B536" s="130" t="s">
        <v>1731</v>
      </c>
      <c r="C536" s="177"/>
      <c r="D536" s="178">
        <v>975.7</v>
      </c>
    </row>
    <row r="537" spans="1:4" ht="10.5" customHeight="1" thickBot="1">
      <c r="A537" s="372"/>
      <c r="B537" s="373"/>
      <c r="C537" s="373"/>
      <c r="D537" s="374"/>
    </row>
    <row r="538" spans="1:4" ht="12" customHeight="1">
      <c r="A538" s="256">
        <v>108</v>
      </c>
      <c r="B538" s="298" t="s">
        <v>1725</v>
      </c>
      <c r="C538" s="259" t="s">
        <v>1726</v>
      </c>
      <c r="D538" s="261" t="s">
        <v>1726</v>
      </c>
    </row>
    <row r="539" spans="1:4" ht="12" customHeight="1">
      <c r="A539" s="257"/>
      <c r="B539" s="238" t="s">
        <v>1727</v>
      </c>
      <c r="C539" s="297"/>
      <c r="D539" s="299" t="s">
        <v>1879</v>
      </c>
    </row>
    <row r="540" spans="1:4" ht="12" customHeight="1">
      <c r="A540" s="257"/>
      <c r="B540" s="238" t="s">
        <v>1729</v>
      </c>
      <c r="C540" s="297"/>
      <c r="D540" s="299" t="s">
        <v>1881</v>
      </c>
    </row>
    <row r="541" spans="1:4" ht="12" customHeight="1" thickBot="1">
      <c r="A541" s="258"/>
      <c r="B541" s="300" t="s">
        <v>1731</v>
      </c>
      <c r="C541" s="301"/>
      <c r="D541" s="302">
        <v>835</v>
      </c>
    </row>
    <row r="542" spans="1:4" ht="12" customHeight="1" thickBot="1">
      <c r="A542" s="372"/>
      <c r="B542" s="373"/>
      <c r="C542" s="373"/>
      <c r="D542" s="374"/>
    </row>
    <row r="543" spans="1:4" ht="12" customHeight="1">
      <c r="A543" s="167">
        <v>109</v>
      </c>
      <c r="B543" s="129" t="s">
        <v>1725</v>
      </c>
      <c r="C543" s="115" t="s">
        <v>1726</v>
      </c>
      <c r="D543" s="181" t="s">
        <v>1726</v>
      </c>
    </row>
    <row r="544" spans="1:4" ht="12" customHeight="1">
      <c r="A544" s="167"/>
      <c r="B544" s="111" t="s">
        <v>1727</v>
      </c>
      <c r="C544" s="140"/>
      <c r="D544" s="172" t="s">
        <v>1879</v>
      </c>
    </row>
    <row r="545" spans="1:4" ht="12" customHeight="1">
      <c r="A545" s="167"/>
      <c r="B545" s="111" t="s">
        <v>1729</v>
      </c>
      <c r="C545" s="140"/>
      <c r="D545" s="172" t="s">
        <v>1882</v>
      </c>
    </row>
    <row r="546" spans="1:4" ht="12" customHeight="1" thickBot="1">
      <c r="A546" s="175"/>
      <c r="B546" s="130" t="s">
        <v>1731</v>
      </c>
      <c r="C546" s="177"/>
      <c r="D546" s="178">
        <v>526</v>
      </c>
    </row>
    <row r="547" spans="1:4" ht="12" customHeight="1" thickBot="1">
      <c r="A547" s="372"/>
      <c r="B547" s="373"/>
      <c r="C547" s="373"/>
      <c r="D547" s="374"/>
    </row>
    <row r="548" spans="1:4" ht="12" customHeight="1">
      <c r="A548" s="153">
        <v>110</v>
      </c>
      <c r="B548" s="165" t="s">
        <v>1725</v>
      </c>
      <c r="C548" s="186" t="s">
        <v>1726</v>
      </c>
      <c r="D548" s="155" t="s">
        <v>1726</v>
      </c>
    </row>
    <row r="549" spans="1:4" ht="12" customHeight="1">
      <c r="A549" s="167"/>
      <c r="B549" s="111" t="s">
        <v>1727</v>
      </c>
      <c r="C549" s="140"/>
      <c r="D549" s="172" t="s">
        <v>1879</v>
      </c>
    </row>
    <row r="550" spans="1:4" ht="12" customHeight="1">
      <c r="A550" s="206"/>
      <c r="B550" s="207" t="s">
        <v>1729</v>
      </c>
      <c r="C550" s="291"/>
      <c r="D550" s="292" t="s">
        <v>1883</v>
      </c>
    </row>
    <row r="551" spans="1:4" ht="12" customHeight="1" thickBot="1">
      <c r="A551" s="169"/>
      <c r="B551" s="276" t="s">
        <v>1731</v>
      </c>
      <c r="C551" s="171"/>
      <c r="D551" s="173">
        <v>585.5</v>
      </c>
    </row>
    <row r="552" spans="1:4" ht="12" customHeight="1" thickBot="1">
      <c r="A552" s="372"/>
      <c r="B552" s="373"/>
      <c r="C552" s="373"/>
      <c r="D552" s="374"/>
    </row>
    <row r="553" spans="1:4" ht="12" customHeight="1">
      <c r="A553" s="153">
        <v>111</v>
      </c>
      <c r="B553" s="165" t="s">
        <v>1725</v>
      </c>
      <c r="C553" s="186" t="s">
        <v>1726</v>
      </c>
      <c r="D553" s="155" t="s">
        <v>1726</v>
      </c>
    </row>
    <row r="554" spans="1:4" ht="12" customHeight="1">
      <c r="A554" s="167"/>
      <c r="B554" s="111" t="s">
        <v>1727</v>
      </c>
      <c r="C554" s="140"/>
      <c r="D554" s="172" t="s">
        <v>1879</v>
      </c>
    </row>
    <row r="555" spans="1:4" ht="12" customHeight="1">
      <c r="A555" s="167"/>
      <c r="B555" s="111" t="s">
        <v>1729</v>
      </c>
      <c r="C555" s="140"/>
      <c r="D555" s="172" t="s">
        <v>1884</v>
      </c>
    </row>
    <row r="556" spans="1:4" ht="12" customHeight="1" thickBot="1">
      <c r="A556" s="169"/>
      <c r="B556" s="170" t="s">
        <v>1731</v>
      </c>
      <c r="C556" s="171"/>
      <c r="D556" s="173">
        <v>556</v>
      </c>
    </row>
    <row r="557" spans="1:4" ht="11.25" customHeight="1" thickBot="1">
      <c r="A557" s="372"/>
      <c r="B557" s="373"/>
      <c r="C557" s="373"/>
      <c r="D557" s="374"/>
    </row>
    <row r="558" spans="1:4" ht="12" customHeight="1">
      <c r="A558" s="153">
        <v>112</v>
      </c>
      <c r="B558" s="165" t="s">
        <v>1725</v>
      </c>
      <c r="C558" s="186" t="s">
        <v>1726</v>
      </c>
      <c r="D558" s="155" t="s">
        <v>1726</v>
      </c>
    </row>
    <row r="559" spans="1:4" ht="12" customHeight="1">
      <c r="A559" s="167"/>
      <c r="B559" s="111" t="s">
        <v>1727</v>
      </c>
      <c r="C559" s="140"/>
      <c r="D559" s="157" t="s">
        <v>1885</v>
      </c>
    </row>
    <row r="560" spans="1:4" ht="12" customHeight="1">
      <c r="A560" s="167"/>
      <c r="B560" s="111" t="s">
        <v>1729</v>
      </c>
      <c r="C560" s="140"/>
      <c r="D560" s="172" t="s">
        <v>1886</v>
      </c>
    </row>
    <row r="561" spans="1:4" ht="12" customHeight="1" thickBot="1">
      <c r="A561" s="169"/>
      <c r="B561" s="170" t="s">
        <v>1731</v>
      </c>
      <c r="C561" s="171"/>
      <c r="D561" s="173">
        <v>2787.12</v>
      </c>
    </row>
    <row r="562" spans="1:4" ht="9.75" customHeight="1" thickBot="1">
      <c r="A562" s="372"/>
      <c r="B562" s="373"/>
      <c r="C562" s="373"/>
      <c r="D562" s="374"/>
    </row>
    <row r="563" spans="1:4" ht="12" customHeight="1">
      <c r="A563" s="167">
        <v>113</v>
      </c>
      <c r="B563" s="129" t="s">
        <v>1725</v>
      </c>
      <c r="C563" s="115" t="s">
        <v>1726</v>
      </c>
      <c r="D563" s="181" t="s">
        <v>1726</v>
      </c>
    </row>
    <row r="564" spans="1:4" ht="12" customHeight="1">
      <c r="A564" s="167"/>
      <c r="B564" s="111" t="s">
        <v>1727</v>
      </c>
      <c r="C564" s="140"/>
      <c r="D564" s="157" t="s">
        <v>1885</v>
      </c>
    </row>
    <row r="565" spans="1:4" ht="12" customHeight="1">
      <c r="A565" s="167"/>
      <c r="B565" s="111" t="s">
        <v>1729</v>
      </c>
      <c r="C565" s="140"/>
      <c r="D565" s="172" t="s">
        <v>1887</v>
      </c>
    </row>
    <row r="566" spans="1:4" ht="12" customHeight="1" thickBot="1">
      <c r="A566" s="175"/>
      <c r="B566" s="130" t="s">
        <v>1731</v>
      </c>
      <c r="C566" s="177"/>
      <c r="D566" s="178">
        <v>2072.4</v>
      </c>
    </row>
    <row r="567" spans="1:4" ht="10.5" customHeight="1" thickBot="1">
      <c r="A567" s="372"/>
      <c r="B567" s="373"/>
      <c r="C567" s="373"/>
      <c r="D567" s="374"/>
    </row>
    <row r="568" spans="1:4" ht="12" customHeight="1">
      <c r="A568" s="153">
        <v>114</v>
      </c>
      <c r="B568" s="165" t="s">
        <v>1725</v>
      </c>
      <c r="C568" s="186" t="s">
        <v>1726</v>
      </c>
      <c r="D568" s="155" t="s">
        <v>1726</v>
      </c>
    </row>
    <row r="569" spans="1:4" ht="12" customHeight="1">
      <c r="A569" s="167"/>
      <c r="B569" s="111" t="s">
        <v>1727</v>
      </c>
      <c r="C569" s="140"/>
      <c r="D569" s="157" t="s">
        <v>1888</v>
      </c>
    </row>
    <row r="570" spans="1:4" ht="12" customHeight="1">
      <c r="A570" s="167"/>
      <c r="B570" s="111" t="s">
        <v>1729</v>
      </c>
      <c r="C570" s="140"/>
      <c r="D570" s="172" t="s">
        <v>1889</v>
      </c>
    </row>
    <row r="571" spans="1:4" ht="12" customHeight="1" thickBot="1">
      <c r="A571" s="169"/>
      <c r="B571" s="170" t="s">
        <v>1731</v>
      </c>
      <c r="C571" s="171"/>
      <c r="D571" s="173">
        <v>366.7</v>
      </c>
    </row>
    <row r="572" spans="1:4" ht="9.75" customHeight="1" thickBot="1">
      <c r="A572" s="372"/>
      <c r="B572" s="373"/>
      <c r="C572" s="373"/>
      <c r="D572" s="374"/>
    </row>
    <row r="573" spans="1:4" ht="12" customHeight="1">
      <c r="A573" s="153">
        <v>115</v>
      </c>
      <c r="B573" s="165" t="s">
        <v>1725</v>
      </c>
      <c r="C573" s="186" t="s">
        <v>1726</v>
      </c>
      <c r="D573" s="155" t="s">
        <v>1726</v>
      </c>
    </row>
    <row r="574" spans="1:4" ht="12" customHeight="1">
      <c r="A574" s="167"/>
      <c r="B574" s="111" t="s">
        <v>1727</v>
      </c>
      <c r="C574" s="140"/>
      <c r="D574" s="157" t="s">
        <v>1888</v>
      </c>
    </row>
    <row r="575" spans="1:4" ht="12" customHeight="1">
      <c r="A575" s="167"/>
      <c r="B575" s="111" t="s">
        <v>1729</v>
      </c>
      <c r="C575" s="140"/>
      <c r="D575" s="172" t="s">
        <v>1901</v>
      </c>
    </row>
    <row r="576" spans="1:4" ht="12" customHeight="1" thickBot="1">
      <c r="A576" s="169"/>
      <c r="B576" s="170" t="s">
        <v>1731</v>
      </c>
      <c r="C576" s="171"/>
      <c r="D576" s="173">
        <v>373.7</v>
      </c>
    </row>
    <row r="577" spans="1:4" ht="11.25" customHeight="1" thickBot="1">
      <c r="A577" s="372"/>
      <c r="B577" s="373"/>
      <c r="C577" s="373"/>
      <c r="D577" s="374"/>
    </row>
    <row r="578" spans="1:4" ht="12" customHeight="1">
      <c r="A578" s="167">
        <v>116</v>
      </c>
      <c r="B578" s="129" t="s">
        <v>1725</v>
      </c>
      <c r="C578" s="115" t="s">
        <v>1726</v>
      </c>
      <c r="D578" s="181" t="s">
        <v>1726</v>
      </c>
    </row>
    <row r="579" spans="1:4" ht="12" customHeight="1">
      <c r="A579" s="167"/>
      <c r="B579" s="111" t="s">
        <v>1727</v>
      </c>
      <c r="C579" s="140"/>
      <c r="D579" s="157" t="s">
        <v>1888</v>
      </c>
    </row>
    <row r="580" spans="1:4" ht="12" customHeight="1">
      <c r="A580" s="167"/>
      <c r="B580" s="111" t="s">
        <v>1729</v>
      </c>
      <c r="C580" s="140"/>
      <c r="D580" s="172" t="s">
        <v>1902</v>
      </c>
    </row>
    <row r="581" spans="1:4" ht="12" customHeight="1" thickBot="1">
      <c r="A581" s="175"/>
      <c r="B581" s="130" t="s">
        <v>1731</v>
      </c>
      <c r="C581" s="177"/>
      <c r="D581" s="178">
        <v>367.2</v>
      </c>
    </row>
    <row r="582" spans="1:4" ht="9" customHeight="1" thickBot="1">
      <c r="A582" s="372"/>
      <c r="B582" s="373"/>
      <c r="C582" s="373"/>
      <c r="D582" s="374"/>
    </row>
    <row r="583" spans="1:4" ht="12" customHeight="1">
      <c r="A583" s="153">
        <v>117</v>
      </c>
      <c r="B583" s="165" t="s">
        <v>1725</v>
      </c>
      <c r="C583" s="186" t="s">
        <v>1726</v>
      </c>
      <c r="D583" s="155" t="s">
        <v>1726</v>
      </c>
    </row>
    <row r="584" spans="1:4" ht="12" customHeight="1">
      <c r="A584" s="167"/>
      <c r="B584" s="111" t="s">
        <v>1727</v>
      </c>
      <c r="C584" s="140"/>
      <c r="D584" s="157" t="s">
        <v>1888</v>
      </c>
    </row>
    <row r="585" spans="1:4" ht="12" customHeight="1">
      <c r="A585" s="167"/>
      <c r="B585" s="111" t="s">
        <v>1729</v>
      </c>
      <c r="C585" s="140"/>
      <c r="D585" s="172" t="s">
        <v>1903</v>
      </c>
    </row>
    <row r="586" spans="1:4" ht="12" customHeight="1" thickBot="1">
      <c r="A586" s="169"/>
      <c r="B586" s="170" t="s">
        <v>1731</v>
      </c>
      <c r="C586" s="171"/>
      <c r="D586" s="173">
        <v>368</v>
      </c>
    </row>
    <row r="587" spans="1:4" ht="10.5" customHeight="1" thickBot="1">
      <c r="A587" s="372"/>
      <c r="B587" s="373"/>
      <c r="C587" s="373"/>
      <c r="D587" s="374"/>
    </row>
    <row r="588" spans="1:4" ht="12" customHeight="1">
      <c r="A588" s="167">
        <v>118</v>
      </c>
      <c r="B588" s="129" t="s">
        <v>1725</v>
      </c>
      <c r="C588" s="115" t="s">
        <v>1726</v>
      </c>
      <c r="D588" s="181" t="s">
        <v>1726</v>
      </c>
    </row>
    <row r="589" spans="1:4" ht="12" customHeight="1">
      <c r="A589" s="167"/>
      <c r="B589" s="111" t="s">
        <v>1727</v>
      </c>
      <c r="C589" s="140"/>
      <c r="D589" s="157" t="s">
        <v>1888</v>
      </c>
    </row>
    <row r="590" spans="1:4" ht="10.5" customHeight="1">
      <c r="A590" s="167"/>
      <c r="B590" s="111" t="s">
        <v>1729</v>
      </c>
      <c r="C590" s="140"/>
      <c r="D590" s="172" t="s">
        <v>1904</v>
      </c>
    </row>
    <row r="591" spans="1:4" ht="12" customHeight="1" thickBot="1">
      <c r="A591" s="175"/>
      <c r="B591" s="130" t="s">
        <v>1731</v>
      </c>
      <c r="C591" s="177"/>
      <c r="D591" s="178">
        <v>371.6</v>
      </c>
    </row>
    <row r="592" spans="1:4" ht="9.75" customHeight="1" thickBot="1">
      <c r="A592" s="372"/>
      <c r="B592" s="373"/>
      <c r="C592" s="373"/>
      <c r="D592" s="374"/>
    </row>
    <row r="593" spans="1:4" ht="12" customHeight="1">
      <c r="A593" s="153">
        <v>119</v>
      </c>
      <c r="B593" s="165" t="s">
        <v>1725</v>
      </c>
      <c r="C593" s="186" t="s">
        <v>1726</v>
      </c>
      <c r="D593" s="155" t="s">
        <v>1726</v>
      </c>
    </row>
    <row r="594" spans="1:4" ht="9.75" customHeight="1">
      <c r="A594" s="156"/>
      <c r="B594" s="111" t="s">
        <v>1727</v>
      </c>
      <c r="C594" s="9"/>
      <c r="D594" s="157" t="s">
        <v>1888</v>
      </c>
    </row>
    <row r="595" spans="1:4" ht="12" customHeight="1">
      <c r="A595" s="156"/>
      <c r="B595" s="111" t="s">
        <v>1729</v>
      </c>
      <c r="C595" s="9"/>
      <c r="D595" s="172" t="s">
        <v>1905</v>
      </c>
    </row>
    <row r="596" spans="1:4" ht="12" customHeight="1" thickBot="1">
      <c r="A596" s="159"/>
      <c r="B596" s="170" t="s">
        <v>1731</v>
      </c>
      <c r="C596" s="195"/>
      <c r="D596" s="196">
        <v>365.3</v>
      </c>
    </row>
    <row r="597" spans="1:4" ht="10.5" customHeight="1" thickBot="1">
      <c r="A597" s="372"/>
      <c r="B597" s="373"/>
      <c r="C597" s="373"/>
      <c r="D597" s="374"/>
    </row>
    <row r="598" spans="1:4" ht="12" customHeight="1">
      <c r="A598" s="153">
        <v>120</v>
      </c>
      <c r="B598" s="165" t="s">
        <v>1725</v>
      </c>
      <c r="C598" s="186" t="s">
        <v>1726</v>
      </c>
      <c r="D598" s="155" t="s">
        <v>1726</v>
      </c>
    </row>
    <row r="599" spans="1:4" ht="12" customHeight="1">
      <c r="A599" s="156"/>
      <c r="B599" s="111" t="s">
        <v>1727</v>
      </c>
      <c r="C599" s="146"/>
      <c r="D599" s="157" t="s">
        <v>1906</v>
      </c>
    </row>
    <row r="600" spans="1:4" ht="12" customHeight="1">
      <c r="A600" s="156"/>
      <c r="B600" s="111" t="s">
        <v>1729</v>
      </c>
      <c r="C600" s="146"/>
      <c r="D600" s="188" t="s">
        <v>1913</v>
      </c>
    </row>
    <row r="601" spans="1:4" ht="12" customHeight="1" thickBot="1">
      <c r="A601" s="159"/>
      <c r="B601" s="170" t="s">
        <v>1731</v>
      </c>
      <c r="C601" s="203"/>
      <c r="D601" s="196">
        <v>407.6</v>
      </c>
    </row>
    <row r="602" spans="1:4" ht="10.5" customHeight="1" thickBot="1">
      <c r="A602" s="372"/>
      <c r="B602" s="373"/>
      <c r="C602" s="373"/>
      <c r="D602" s="374"/>
    </row>
    <row r="603" spans="1:4" ht="12" customHeight="1">
      <c r="A603" s="167">
        <v>121</v>
      </c>
      <c r="B603" s="129" t="s">
        <v>1725</v>
      </c>
      <c r="C603" s="115" t="s">
        <v>1726</v>
      </c>
      <c r="D603" s="181" t="s">
        <v>1726</v>
      </c>
    </row>
    <row r="604" spans="1:4" ht="12" customHeight="1">
      <c r="A604" s="156"/>
      <c r="B604" s="111" t="s">
        <v>1727</v>
      </c>
      <c r="C604" s="146"/>
      <c r="D604" s="157" t="s">
        <v>1906</v>
      </c>
    </row>
    <row r="605" spans="1:4" ht="12" customHeight="1">
      <c r="A605" s="156"/>
      <c r="B605" s="111" t="s">
        <v>1729</v>
      </c>
      <c r="C605" s="146"/>
      <c r="D605" s="191" t="s">
        <v>1914</v>
      </c>
    </row>
    <row r="606" spans="1:4" ht="12" customHeight="1" thickBot="1">
      <c r="A606" s="189"/>
      <c r="B606" s="130" t="s">
        <v>1731</v>
      </c>
      <c r="C606" s="199"/>
      <c r="D606" s="200">
        <v>382.6</v>
      </c>
    </row>
    <row r="607" spans="1:4" ht="10.5" customHeight="1" thickBot="1">
      <c r="A607" s="372"/>
      <c r="B607" s="373"/>
      <c r="C607" s="373"/>
      <c r="D607" s="374"/>
    </row>
    <row r="608" spans="1:4" ht="12" customHeight="1">
      <c r="A608" s="153">
        <v>122</v>
      </c>
      <c r="B608" s="165" t="s">
        <v>1725</v>
      </c>
      <c r="C608" s="186" t="s">
        <v>1726</v>
      </c>
      <c r="D608" s="155" t="s">
        <v>1726</v>
      </c>
    </row>
    <row r="609" spans="1:4" ht="12" customHeight="1">
      <c r="A609" s="156"/>
      <c r="B609" s="111" t="s">
        <v>1727</v>
      </c>
      <c r="C609" s="146"/>
      <c r="D609" s="157" t="s">
        <v>1906</v>
      </c>
    </row>
    <row r="610" spans="1:4" ht="12" customHeight="1">
      <c r="A610" s="156"/>
      <c r="B610" s="111" t="s">
        <v>1729</v>
      </c>
      <c r="C610" s="146"/>
      <c r="D610" s="191" t="s">
        <v>1915</v>
      </c>
    </row>
    <row r="611" spans="1:4" ht="12" customHeight="1" thickBot="1">
      <c r="A611" s="159"/>
      <c r="B611" s="170" t="s">
        <v>1731</v>
      </c>
      <c r="C611" s="203"/>
      <c r="D611" s="196">
        <v>660.9</v>
      </c>
    </row>
    <row r="612" spans="1:4" ht="9.75" customHeight="1" thickBot="1">
      <c r="A612" s="372"/>
      <c r="B612" s="373"/>
      <c r="C612" s="373"/>
      <c r="D612" s="374"/>
    </row>
    <row r="613" spans="1:4" ht="12" customHeight="1">
      <c r="A613" s="167">
        <v>123</v>
      </c>
      <c r="B613" s="129" t="s">
        <v>1725</v>
      </c>
      <c r="C613" s="115" t="s">
        <v>1726</v>
      </c>
      <c r="D613" s="181" t="s">
        <v>1726</v>
      </c>
    </row>
    <row r="614" spans="1:4" ht="12" customHeight="1">
      <c r="A614" s="156"/>
      <c r="B614" s="111" t="s">
        <v>1727</v>
      </c>
      <c r="C614" s="146"/>
      <c r="D614" s="157" t="s">
        <v>1906</v>
      </c>
    </row>
    <row r="615" spans="1:4" ht="12" customHeight="1">
      <c r="A615" s="156"/>
      <c r="B615" s="111" t="s">
        <v>1729</v>
      </c>
      <c r="C615" s="146"/>
      <c r="D615" s="191" t="s">
        <v>1916</v>
      </c>
    </row>
    <row r="616" spans="1:4" ht="12" customHeight="1" thickBot="1">
      <c r="A616" s="189"/>
      <c r="B616" s="130" t="s">
        <v>1731</v>
      </c>
      <c r="C616" s="199"/>
      <c r="D616" s="200">
        <v>404.3</v>
      </c>
    </row>
    <row r="617" spans="1:4" ht="12" customHeight="1" thickBot="1">
      <c r="A617" s="372"/>
      <c r="B617" s="373"/>
      <c r="C617" s="373"/>
      <c r="D617" s="374"/>
    </row>
    <row r="618" spans="1:4" ht="12" customHeight="1">
      <c r="A618" s="167">
        <v>124</v>
      </c>
      <c r="B618" s="129" t="s">
        <v>1725</v>
      </c>
      <c r="C618" s="115" t="s">
        <v>1726</v>
      </c>
      <c r="D618" s="181" t="s">
        <v>1726</v>
      </c>
    </row>
    <row r="619" spans="1:4" ht="12" customHeight="1">
      <c r="A619" s="156"/>
      <c r="B619" s="111" t="s">
        <v>1727</v>
      </c>
      <c r="C619" s="146"/>
      <c r="D619" s="157" t="s">
        <v>1906</v>
      </c>
    </row>
    <row r="620" spans="1:4" ht="12" customHeight="1">
      <c r="A620" s="156"/>
      <c r="B620" s="111" t="s">
        <v>1729</v>
      </c>
      <c r="C620" s="146"/>
      <c r="D620" s="188" t="s">
        <v>1920</v>
      </c>
    </row>
    <row r="621" spans="1:4" ht="12" customHeight="1" thickBot="1">
      <c r="A621" s="189"/>
      <c r="B621" s="130" t="s">
        <v>1731</v>
      </c>
      <c r="C621" s="199"/>
      <c r="D621" s="200">
        <v>3266.3</v>
      </c>
    </row>
    <row r="622" spans="1:4" ht="11.25" customHeight="1" thickBot="1">
      <c r="A622" s="372"/>
      <c r="B622" s="373"/>
      <c r="C622" s="373"/>
      <c r="D622" s="374"/>
    </row>
    <row r="623" spans="1:4" ht="12" customHeight="1">
      <c r="A623" s="153">
        <v>125</v>
      </c>
      <c r="B623" s="165" t="s">
        <v>1725</v>
      </c>
      <c r="C623" s="186" t="s">
        <v>1726</v>
      </c>
      <c r="D623" s="155" t="s">
        <v>1726</v>
      </c>
    </row>
    <row r="624" spans="1:4" ht="12" customHeight="1">
      <c r="A624" s="156"/>
      <c r="B624" s="111" t="s">
        <v>1727</v>
      </c>
      <c r="C624" s="146"/>
      <c r="D624" s="157" t="s">
        <v>1906</v>
      </c>
    </row>
    <row r="625" spans="1:4" ht="12" customHeight="1">
      <c r="A625" s="156"/>
      <c r="B625" s="111" t="s">
        <v>1729</v>
      </c>
      <c r="C625" s="146"/>
      <c r="D625" s="191" t="s">
        <v>1921</v>
      </c>
    </row>
    <row r="626" spans="1:4" ht="12" customHeight="1" thickBot="1">
      <c r="A626" s="159"/>
      <c r="B626" s="170" t="s">
        <v>1731</v>
      </c>
      <c r="C626" s="203"/>
      <c r="D626" s="196">
        <v>4586</v>
      </c>
    </row>
    <row r="627" spans="1:4" ht="9.75" customHeight="1" thickBot="1">
      <c r="A627" s="372"/>
      <c r="B627" s="373"/>
      <c r="C627" s="373"/>
      <c r="D627" s="374"/>
    </row>
    <row r="628" spans="1:4" ht="12" customHeight="1">
      <c r="A628" s="167">
        <v>126</v>
      </c>
      <c r="B628" s="129" t="s">
        <v>1725</v>
      </c>
      <c r="C628" s="115" t="s">
        <v>1726</v>
      </c>
      <c r="D628" s="181" t="s">
        <v>1726</v>
      </c>
    </row>
    <row r="629" spans="1:4" ht="12" customHeight="1">
      <c r="A629" s="156"/>
      <c r="B629" s="111" t="s">
        <v>1727</v>
      </c>
      <c r="C629" s="146"/>
      <c r="D629" s="157" t="s">
        <v>1906</v>
      </c>
    </row>
    <row r="630" spans="1:4" ht="12" customHeight="1">
      <c r="A630" s="156"/>
      <c r="B630" s="111" t="s">
        <v>1729</v>
      </c>
      <c r="C630" s="146"/>
      <c r="D630" s="191" t="s">
        <v>1922</v>
      </c>
    </row>
    <row r="631" spans="1:4" ht="12" customHeight="1" thickBot="1">
      <c r="A631" s="189"/>
      <c r="B631" s="130" t="s">
        <v>1731</v>
      </c>
      <c r="C631" s="199"/>
      <c r="D631" s="200">
        <v>738.6</v>
      </c>
    </row>
    <row r="632" spans="1:4" ht="12" customHeight="1" thickBot="1">
      <c r="A632" s="372"/>
      <c r="B632" s="373"/>
      <c r="C632" s="373"/>
      <c r="D632" s="374"/>
    </row>
    <row r="633" spans="1:4" ht="12" customHeight="1">
      <c r="A633" s="153">
        <v>127</v>
      </c>
      <c r="B633" s="165" t="s">
        <v>1725</v>
      </c>
      <c r="C633" s="186" t="s">
        <v>1726</v>
      </c>
      <c r="D633" s="155" t="s">
        <v>1726</v>
      </c>
    </row>
    <row r="634" spans="1:4" ht="12" customHeight="1">
      <c r="A634" s="156"/>
      <c r="B634" s="111" t="s">
        <v>1727</v>
      </c>
      <c r="C634" s="146"/>
      <c r="D634" s="157" t="s">
        <v>1906</v>
      </c>
    </row>
    <row r="635" spans="1:4" ht="12" customHeight="1">
      <c r="A635" s="156"/>
      <c r="B635" s="111" t="s">
        <v>1729</v>
      </c>
      <c r="C635" s="146"/>
      <c r="D635" s="191" t="s">
        <v>1923</v>
      </c>
    </row>
    <row r="636" spans="1:4" ht="12" customHeight="1" thickBot="1">
      <c r="A636" s="159"/>
      <c r="B636" s="170" t="s">
        <v>1731</v>
      </c>
      <c r="C636" s="203"/>
      <c r="D636" s="196">
        <v>177.6</v>
      </c>
    </row>
    <row r="637" spans="1:4" ht="11.25" customHeight="1" thickBot="1">
      <c r="A637" s="372"/>
      <c r="B637" s="373"/>
      <c r="C637" s="373"/>
      <c r="D637" s="374"/>
    </row>
    <row r="638" spans="1:4" ht="12" customHeight="1">
      <c r="A638" s="167">
        <v>128</v>
      </c>
      <c r="B638" s="129" t="s">
        <v>1725</v>
      </c>
      <c r="C638" s="115" t="s">
        <v>1726</v>
      </c>
      <c r="D638" s="181" t="s">
        <v>1726</v>
      </c>
    </row>
    <row r="639" spans="1:4" ht="12" customHeight="1">
      <c r="A639" s="156"/>
      <c r="B639" s="111" t="s">
        <v>1727</v>
      </c>
      <c r="C639" s="146"/>
      <c r="D639" s="157" t="s">
        <v>1906</v>
      </c>
    </row>
    <row r="640" spans="1:4" ht="12" customHeight="1">
      <c r="A640" s="156"/>
      <c r="B640" s="111" t="s">
        <v>1729</v>
      </c>
      <c r="C640" s="146"/>
      <c r="D640" s="191" t="s">
        <v>1924</v>
      </c>
    </row>
    <row r="641" spans="1:4" ht="12" customHeight="1" thickBot="1">
      <c r="A641" s="189"/>
      <c r="B641" s="130" t="s">
        <v>1731</v>
      </c>
      <c r="C641" s="199"/>
      <c r="D641" s="200">
        <v>389.4</v>
      </c>
    </row>
    <row r="642" spans="1:4" ht="10.5" customHeight="1" thickBot="1">
      <c r="A642" s="372"/>
      <c r="B642" s="373"/>
      <c r="C642" s="373"/>
      <c r="D642" s="374"/>
    </row>
    <row r="643" spans="1:4" ht="12" customHeight="1">
      <c r="A643" s="153">
        <v>129</v>
      </c>
      <c r="B643" s="165" t="s">
        <v>1725</v>
      </c>
      <c r="C643" s="186" t="s">
        <v>1726</v>
      </c>
      <c r="D643" s="155" t="s">
        <v>1726</v>
      </c>
    </row>
    <row r="644" spans="1:4" ht="12" customHeight="1">
      <c r="A644" s="156"/>
      <c r="B644" s="111" t="s">
        <v>1727</v>
      </c>
      <c r="C644" s="146"/>
      <c r="D644" s="157" t="s">
        <v>1906</v>
      </c>
    </row>
    <row r="645" spans="1:4" ht="12" customHeight="1">
      <c r="A645" s="156"/>
      <c r="B645" s="111" t="s">
        <v>1729</v>
      </c>
      <c r="C645" s="146"/>
      <c r="D645" s="191" t="s">
        <v>1925</v>
      </c>
    </row>
    <row r="646" spans="1:4" ht="12" customHeight="1" thickBot="1">
      <c r="A646" s="159"/>
      <c r="B646" s="170" t="s">
        <v>1731</v>
      </c>
      <c r="C646" s="203"/>
      <c r="D646" s="196">
        <v>6250.6</v>
      </c>
    </row>
    <row r="647" spans="1:4" ht="11.25" customHeight="1" thickBot="1">
      <c r="A647" s="372"/>
      <c r="B647" s="373"/>
      <c r="C647" s="373"/>
      <c r="D647" s="374"/>
    </row>
    <row r="648" spans="1:4" ht="12" customHeight="1">
      <c r="A648" s="153">
        <v>130</v>
      </c>
      <c r="B648" s="165" t="s">
        <v>1725</v>
      </c>
      <c r="C648" s="186" t="s">
        <v>1726</v>
      </c>
      <c r="D648" s="155" t="s">
        <v>1726</v>
      </c>
    </row>
    <row r="649" spans="1:4" ht="12" customHeight="1">
      <c r="A649" s="156"/>
      <c r="B649" s="111" t="s">
        <v>1727</v>
      </c>
      <c r="C649" s="146"/>
      <c r="D649" s="157" t="s">
        <v>1906</v>
      </c>
    </row>
    <row r="650" spans="1:4" ht="12" customHeight="1">
      <c r="A650" s="156"/>
      <c r="B650" s="111" t="s">
        <v>1729</v>
      </c>
      <c r="C650" s="146"/>
      <c r="D650" s="191" t="s">
        <v>1927</v>
      </c>
    </row>
    <row r="651" spans="1:4" ht="12" customHeight="1" thickBot="1">
      <c r="A651" s="159"/>
      <c r="B651" s="170" t="s">
        <v>1731</v>
      </c>
      <c r="C651" s="203"/>
      <c r="D651" s="196">
        <v>386.1</v>
      </c>
    </row>
    <row r="652" spans="1:4" ht="12" customHeight="1" thickBot="1">
      <c r="A652" s="372"/>
      <c r="B652" s="373"/>
      <c r="C652" s="373"/>
      <c r="D652" s="374"/>
    </row>
    <row r="653" spans="1:4" ht="12" customHeight="1">
      <c r="A653" s="167">
        <v>131</v>
      </c>
      <c r="B653" s="129" t="s">
        <v>1725</v>
      </c>
      <c r="C653" s="115" t="s">
        <v>1726</v>
      </c>
      <c r="D653" s="181" t="s">
        <v>1726</v>
      </c>
    </row>
    <row r="654" spans="1:4" ht="12" customHeight="1">
      <c r="A654" s="156"/>
      <c r="B654" s="111" t="s">
        <v>1727</v>
      </c>
      <c r="C654" s="146"/>
      <c r="D654" s="157" t="s">
        <v>1906</v>
      </c>
    </row>
    <row r="655" spans="1:4" ht="12" customHeight="1">
      <c r="A655" s="156"/>
      <c r="B655" s="111" t="s">
        <v>1729</v>
      </c>
      <c r="C655" s="146"/>
      <c r="D655" s="191" t="s">
        <v>1928</v>
      </c>
    </row>
    <row r="656" spans="1:4" ht="12" customHeight="1" thickBot="1">
      <c r="A656" s="189"/>
      <c r="B656" s="130" t="s">
        <v>1731</v>
      </c>
      <c r="C656" s="199"/>
      <c r="D656" s="200">
        <v>667.1</v>
      </c>
    </row>
    <row r="657" spans="1:4" ht="12" customHeight="1" thickBot="1">
      <c r="A657" s="372"/>
      <c r="B657" s="373"/>
      <c r="C657" s="373"/>
      <c r="D657" s="374"/>
    </row>
    <row r="658" spans="1:4" ht="12" customHeight="1">
      <c r="A658" s="153">
        <v>132</v>
      </c>
      <c r="B658" s="165" t="s">
        <v>1725</v>
      </c>
      <c r="C658" s="186" t="s">
        <v>1726</v>
      </c>
      <c r="D658" s="155" t="s">
        <v>1726</v>
      </c>
    </row>
    <row r="659" spans="1:4" ht="12" customHeight="1">
      <c r="A659" s="156"/>
      <c r="B659" s="111" t="s">
        <v>1727</v>
      </c>
      <c r="C659" s="146"/>
      <c r="D659" s="157" t="s">
        <v>1906</v>
      </c>
    </row>
    <row r="660" spans="1:4" ht="12" customHeight="1">
      <c r="A660" s="156"/>
      <c r="B660" s="111" t="s">
        <v>1729</v>
      </c>
      <c r="C660" s="146"/>
      <c r="D660" s="191" t="s">
        <v>1929</v>
      </c>
    </row>
    <row r="661" spans="1:4" ht="12" customHeight="1" thickBot="1">
      <c r="A661" s="159"/>
      <c r="B661" s="170" t="s">
        <v>1731</v>
      </c>
      <c r="C661" s="203"/>
      <c r="D661" s="196">
        <v>4216.4</v>
      </c>
    </row>
    <row r="662" spans="1:4" ht="12" customHeight="1" thickBot="1">
      <c r="A662" s="372"/>
      <c r="B662" s="373"/>
      <c r="C662" s="373"/>
      <c r="D662" s="374"/>
    </row>
    <row r="663" spans="1:4" ht="12" customHeight="1">
      <c r="A663" s="167">
        <v>133</v>
      </c>
      <c r="B663" s="129" t="s">
        <v>1725</v>
      </c>
      <c r="C663" s="115" t="s">
        <v>1726</v>
      </c>
      <c r="D663" s="181" t="s">
        <v>1726</v>
      </c>
    </row>
    <row r="664" spans="1:4" ht="12" customHeight="1">
      <c r="A664" s="156"/>
      <c r="B664" s="111" t="s">
        <v>1727</v>
      </c>
      <c r="C664" s="146"/>
      <c r="D664" s="157" t="s">
        <v>1906</v>
      </c>
    </row>
    <row r="665" spans="1:4" ht="12" customHeight="1">
      <c r="A665" s="156"/>
      <c r="B665" s="111" t="s">
        <v>1729</v>
      </c>
      <c r="C665" s="146"/>
      <c r="D665" s="188" t="s">
        <v>1930</v>
      </c>
    </row>
    <row r="666" spans="1:4" ht="12" customHeight="1" thickBot="1">
      <c r="A666" s="189"/>
      <c r="B666" s="130" t="s">
        <v>1731</v>
      </c>
      <c r="C666" s="199"/>
      <c r="D666" s="200">
        <v>510.3</v>
      </c>
    </row>
    <row r="667" spans="1:4" ht="11.25" customHeight="1" thickBot="1">
      <c r="A667" s="372"/>
      <c r="B667" s="373"/>
      <c r="C667" s="373"/>
      <c r="D667" s="374"/>
    </row>
    <row r="668" spans="1:4" ht="12" customHeight="1">
      <c r="A668" s="153">
        <v>134</v>
      </c>
      <c r="B668" s="165" t="s">
        <v>1725</v>
      </c>
      <c r="C668" s="186" t="s">
        <v>1726</v>
      </c>
      <c r="D668" s="155" t="s">
        <v>1726</v>
      </c>
    </row>
    <row r="669" spans="1:4" ht="12" customHeight="1">
      <c r="A669" s="156"/>
      <c r="B669" s="111" t="s">
        <v>1727</v>
      </c>
      <c r="C669" s="146"/>
      <c r="D669" s="157" t="s">
        <v>1906</v>
      </c>
    </row>
    <row r="670" spans="1:4" ht="12" customHeight="1">
      <c r="A670" s="156"/>
      <c r="B670" s="111" t="s">
        <v>1729</v>
      </c>
      <c r="C670" s="146"/>
      <c r="D670" s="191" t="s">
        <v>1931</v>
      </c>
    </row>
    <row r="671" spans="1:4" ht="12" customHeight="1" thickBot="1">
      <c r="A671" s="159"/>
      <c r="B671" s="170" t="s">
        <v>1731</v>
      </c>
      <c r="C671" s="203"/>
      <c r="D671" s="196">
        <v>1307.7</v>
      </c>
    </row>
    <row r="672" spans="1:4" ht="10.5" customHeight="1" thickBot="1">
      <c r="A672" s="372"/>
      <c r="B672" s="373"/>
      <c r="C672" s="373"/>
      <c r="D672" s="374"/>
    </row>
    <row r="673" spans="1:4" ht="12" customHeight="1">
      <c r="A673" s="153">
        <v>135</v>
      </c>
      <c r="B673" s="165" t="s">
        <v>1725</v>
      </c>
      <c r="C673" s="186" t="s">
        <v>1726</v>
      </c>
      <c r="D673" s="155" t="s">
        <v>1726</v>
      </c>
    </row>
    <row r="674" spans="1:4" ht="12" customHeight="1">
      <c r="A674" s="156"/>
      <c r="B674" s="111" t="s">
        <v>1727</v>
      </c>
      <c r="C674" s="146"/>
      <c r="D674" s="157" t="s">
        <v>1908</v>
      </c>
    </row>
    <row r="675" spans="1:4" ht="12" customHeight="1">
      <c r="A675" s="156"/>
      <c r="B675" s="111" t="s">
        <v>1729</v>
      </c>
      <c r="C675" s="146"/>
      <c r="D675" s="188" t="s">
        <v>1933</v>
      </c>
    </row>
    <row r="676" spans="1:4" ht="12" customHeight="1" thickBot="1">
      <c r="A676" s="159"/>
      <c r="B676" s="170" t="s">
        <v>1731</v>
      </c>
      <c r="C676" s="203"/>
      <c r="D676" s="196">
        <v>2782.6</v>
      </c>
    </row>
    <row r="677" spans="1:4" ht="11.25" customHeight="1" thickBot="1">
      <c r="A677" s="372"/>
      <c r="B677" s="373"/>
      <c r="C677" s="373"/>
      <c r="D677" s="374"/>
    </row>
    <row r="678" spans="1:4" ht="12" customHeight="1">
      <c r="A678" s="167">
        <v>136</v>
      </c>
      <c r="B678" s="129" t="s">
        <v>1725</v>
      </c>
      <c r="C678" s="115" t="s">
        <v>1726</v>
      </c>
      <c r="D678" s="181" t="s">
        <v>1726</v>
      </c>
    </row>
    <row r="679" spans="1:4" ht="12" customHeight="1">
      <c r="A679" s="156"/>
      <c r="B679" s="111" t="s">
        <v>1727</v>
      </c>
      <c r="C679" s="146"/>
      <c r="D679" s="157" t="s">
        <v>1908</v>
      </c>
    </row>
    <row r="680" spans="1:4" ht="12" customHeight="1">
      <c r="A680" s="156"/>
      <c r="B680" s="111" t="s">
        <v>1729</v>
      </c>
      <c r="C680" s="146"/>
      <c r="D680" s="191" t="s">
        <v>1934</v>
      </c>
    </row>
    <row r="681" spans="1:4" ht="12" customHeight="1" thickBot="1">
      <c r="A681" s="189"/>
      <c r="B681" s="130" t="s">
        <v>1731</v>
      </c>
      <c r="C681" s="199"/>
      <c r="D681" s="200">
        <v>2779.42</v>
      </c>
    </row>
    <row r="682" spans="1:4" ht="11.25" customHeight="1" thickBot="1">
      <c r="A682" s="372"/>
      <c r="B682" s="373"/>
      <c r="C682" s="373"/>
      <c r="D682" s="374"/>
    </row>
    <row r="683" spans="1:4" ht="12" customHeight="1">
      <c r="A683" s="153">
        <v>137</v>
      </c>
      <c r="B683" s="165" t="s">
        <v>1725</v>
      </c>
      <c r="C683" s="186" t="s">
        <v>1726</v>
      </c>
      <c r="D683" s="155" t="s">
        <v>1726</v>
      </c>
    </row>
    <row r="684" spans="1:4" ht="12" customHeight="1">
      <c r="A684" s="156"/>
      <c r="B684" s="111" t="s">
        <v>1727</v>
      </c>
      <c r="C684" s="146"/>
      <c r="D684" s="157" t="s">
        <v>1906</v>
      </c>
    </row>
    <row r="685" spans="1:4" ht="12" customHeight="1">
      <c r="A685" s="156"/>
      <c r="B685" s="111" t="s">
        <v>1729</v>
      </c>
      <c r="C685" s="146"/>
      <c r="D685" s="191" t="s">
        <v>1936</v>
      </c>
    </row>
    <row r="686" spans="1:4" ht="12" customHeight="1" thickBot="1">
      <c r="A686" s="159"/>
      <c r="B686" s="170" t="s">
        <v>1731</v>
      </c>
      <c r="C686" s="203"/>
      <c r="D686" s="196">
        <v>1114.7</v>
      </c>
    </row>
    <row r="687" spans="1:4" ht="10.5" customHeight="1" thickBot="1">
      <c r="A687" s="372"/>
      <c r="B687" s="373"/>
      <c r="C687" s="373"/>
      <c r="D687" s="374"/>
    </row>
    <row r="688" spans="1:4" ht="12" customHeight="1">
      <c r="A688" s="167">
        <v>138</v>
      </c>
      <c r="B688" s="129" t="s">
        <v>1725</v>
      </c>
      <c r="C688" s="115" t="s">
        <v>1726</v>
      </c>
      <c r="D688" s="181" t="s">
        <v>1726</v>
      </c>
    </row>
    <row r="689" spans="1:4" ht="12" customHeight="1">
      <c r="A689" s="156"/>
      <c r="B689" s="111" t="s">
        <v>1727</v>
      </c>
      <c r="C689" s="146"/>
      <c r="D689" s="157" t="s">
        <v>1906</v>
      </c>
    </row>
    <row r="690" spans="1:4" ht="12" customHeight="1">
      <c r="A690" s="156"/>
      <c r="B690" s="111" t="s">
        <v>1729</v>
      </c>
      <c r="C690" s="146"/>
      <c r="D690" s="191" t="s">
        <v>1937</v>
      </c>
    </row>
    <row r="691" spans="1:4" ht="12" customHeight="1" thickBot="1">
      <c r="A691" s="189"/>
      <c r="B691" s="130" t="s">
        <v>1731</v>
      </c>
      <c r="C691" s="199"/>
      <c r="D691" s="200">
        <v>1120.9</v>
      </c>
    </row>
    <row r="692" spans="1:4" ht="10.5" customHeight="1" thickBot="1">
      <c r="A692" s="372"/>
      <c r="B692" s="373"/>
      <c r="C692" s="373"/>
      <c r="D692" s="374"/>
    </row>
    <row r="693" spans="1:4" ht="12" customHeight="1">
      <c r="A693" s="153">
        <v>139</v>
      </c>
      <c r="B693" s="165" t="s">
        <v>1725</v>
      </c>
      <c r="C693" s="186" t="s">
        <v>1726</v>
      </c>
      <c r="D693" s="155" t="s">
        <v>1726</v>
      </c>
    </row>
    <row r="694" spans="1:4" ht="12" customHeight="1">
      <c r="A694" s="156"/>
      <c r="B694" s="111" t="s">
        <v>1727</v>
      </c>
      <c r="C694" s="146"/>
      <c r="D694" s="157" t="s">
        <v>1906</v>
      </c>
    </row>
    <row r="695" spans="1:4" ht="12" customHeight="1">
      <c r="A695" s="156"/>
      <c r="B695" s="111" t="s">
        <v>1729</v>
      </c>
      <c r="C695" s="146"/>
      <c r="D695" s="191" t="s">
        <v>1938</v>
      </c>
    </row>
    <row r="696" spans="1:4" ht="12" customHeight="1" thickBot="1">
      <c r="A696" s="159"/>
      <c r="B696" s="170" t="s">
        <v>1731</v>
      </c>
      <c r="C696" s="203"/>
      <c r="D696" s="196">
        <v>198.6</v>
      </c>
    </row>
    <row r="697" spans="1:4" ht="9.75" customHeight="1" thickBot="1">
      <c r="A697" s="372"/>
      <c r="B697" s="373"/>
      <c r="C697" s="373"/>
      <c r="D697" s="374"/>
    </row>
    <row r="698" spans="1:4" ht="12" customHeight="1">
      <c r="A698" s="167">
        <v>140</v>
      </c>
      <c r="B698" s="129" t="s">
        <v>1725</v>
      </c>
      <c r="C698" s="115" t="s">
        <v>1726</v>
      </c>
      <c r="D698" s="181" t="s">
        <v>1726</v>
      </c>
    </row>
    <row r="699" spans="1:4" ht="12" customHeight="1">
      <c r="A699" s="156"/>
      <c r="B699" s="111" t="s">
        <v>1727</v>
      </c>
      <c r="C699" s="146"/>
      <c r="D699" s="157" t="s">
        <v>1906</v>
      </c>
    </row>
    <row r="700" spans="1:4" ht="12" customHeight="1">
      <c r="A700" s="156"/>
      <c r="B700" s="111" t="s">
        <v>1729</v>
      </c>
      <c r="C700" s="146"/>
      <c r="D700" s="191" t="s">
        <v>1939</v>
      </c>
    </row>
    <row r="701" spans="1:4" ht="12" customHeight="1" thickBot="1">
      <c r="A701" s="189"/>
      <c r="B701" s="130" t="s">
        <v>1731</v>
      </c>
      <c r="C701" s="199"/>
      <c r="D701" s="200">
        <v>713.9</v>
      </c>
    </row>
    <row r="702" spans="1:4" ht="10.5" customHeight="1" thickBot="1">
      <c r="A702" s="372"/>
      <c r="B702" s="373"/>
      <c r="C702" s="373"/>
      <c r="D702" s="374"/>
    </row>
    <row r="703" spans="1:4" ht="12" customHeight="1">
      <c r="A703" s="153">
        <v>141</v>
      </c>
      <c r="B703" s="165" t="s">
        <v>1725</v>
      </c>
      <c r="C703" s="186" t="s">
        <v>1726</v>
      </c>
      <c r="D703" s="155" t="s">
        <v>1726</v>
      </c>
    </row>
    <row r="704" spans="1:4" ht="12" customHeight="1">
      <c r="A704" s="156"/>
      <c r="B704" s="111" t="s">
        <v>1727</v>
      </c>
      <c r="C704" s="146"/>
      <c r="D704" s="157" t="s">
        <v>1906</v>
      </c>
    </row>
    <row r="705" spans="1:4" ht="12" customHeight="1">
      <c r="A705" s="156"/>
      <c r="B705" s="111" t="s">
        <v>1729</v>
      </c>
      <c r="C705" s="146"/>
      <c r="D705" s="191" t="s">
        <v>1940</v>
      </c>
    </row>
    <row r="706" spans="1:4" ht="12" customHeight="1" thickBot="1">
      <c r="A706" s="159"/>
      <c r="B706" s="170" t="s">
        <v>1731</v>
      </c>
      <c r="C706" s="203"/>
      <c r="D706" s="196">
        <v>463.4</v>
      </c>
    </row>
    <row r="707" spans="1:4" ht="10.5" customHeight="1" thickBot="1">
      <c r="A707" s="372"/>
      <c r="B707" s="373"/>
      <c r="C707" s="373"/>
      <c r="D707" s="374"/>
    </row>
    <row r="708" spans="1:4" ht="12" customHeight="1">
      <c r="A708" s="167">
        <v>142</v>
      </c>
      <c r="B708" s="129" t="s">
        <v>1725</v>
      </c>
      <c r="C708" s="115" t="s">
        <v>1726</v>
      </c>
      <c r="D708" s="181" t="s">
        <v>1726</v>
      </c>
    </row>
    <row r="709" spans="1:4" ht="12" customHeight="1">
      <c r="A709" s="156"/>
      <c r="B709" s="111" t="s">
        <v>1727</v>
      </c>
      <c r="C709" s="146"/>
      <c r="D709" s="157" t="s">
        <v>1906</v>
      </c>
    </row>
    <row r="710" spans="1:4" ht="12" customHeight="1">
      <c r="A710" s="156"/>
      <c r="B710" s="111" t="s">
        <v>1729</v>
      </c>
      <c r="C710" s="146"/>
      <c r="D710" s="191" t="s">
        <v>1941</v>
      </c>
    </row>
    <row r="711" spans="1:4" ht="12" customHeight="1" thickBot="1">
      <c r="A711" s="189"/>
      <c r="B711" s="130" t="s">
        <v>1731</v>
      </c>
      <c r="C711" s="199"/>
      <c r="D711" s="200">
        <v>721.7</v>
      </c>
    </row>
    <row r="712" spans="1:4" ht="12" customHeight="1" thickBot="1">
      <c r="A712" s="372"/>
      <c r="B712" s="373"/>
      <c r="C712" s="373"/>
      <c r="D712" s="374"/>
    </row>
    <row r="713" spans="1:4" ht="12" customHeight="1">
      <c r="A713" s="153">
        <v>143</v>
      </c>
      <c r="B713" s="165" t="s">
        <v>1725</v>
      </c>
      <c r="C713" s="186" t="s">
        <v>1726</v>
      </c>
      <c r="D713" s="155" t="s">
        <v>1726</v>
      </c>
    </row>
    <row r="714" spans="1:4" ht="12" customHeight="1">
      <c r="A714" s="156"/>
      <c r="B714" s="111" t="s">
        <v>1727</v>
      </c>
      <c r="C714" s="146"/>
      <c r="D714" s="157" t="s">
        <v>1906</v>
      </c>
    </row>
    <row r="715" spans="1:4" ht="12" customHeight="1">
      <c r="A715" s="156"/>
      <c r="B715" s="111" t="s">
        <v>1729</v>
      </c>
      <c r="C715" s="146"/>
      <c r="D715" s="191" t="s">
        <v>1942</v>
      </c>
    </row>
    <row r="716" spans="1:4" ht="12" customHeight="1" thickBot="1">
      <c r="A716" s="159"/>
      <c r="B716" s="170" t="s">
        <v>1731</v>
      </c>
      <c r="C716" s="203"/>
      <c r="D716" s="196">
        <v>463</v>
      </c>
    </row>
    <row r="717" spans="1:4" ht="12" customHeight="1" thickBot="1">
      <c r="A717" s="372"/>
      <c r="B717" s="373"/>
      <c r="C717" s="373"/>
      <c r="D717" s="374"/>
    </row>
    <row r="718" spans="1:4" ht="12" customHeight="1">
      <c r="A718" s="167">
        <v>144</v>
      </c>
      <c r="B718" s="129" t="s">
        <v>1725</v>
      </c>
      <c r="C718" s="115" t="s">
        <v>1726</v>
      </c>
      <c r="D718" s="181" t="s">
        <v>1726</v>
      </c>
    </row>
    <row r="719" spans="1:4" ht="12" customHeight="1">
      <c r="A719" s="156"/>
      <c r="B719" s="111" t="s">
        <v>1727</v>
      </c>
      <c r="C719" s="146"/>
      <c r="D719" s="157" t="s">
        <v>1906</v>
      </c>
    </row>
    <row r="720" spans="1:4" ht="12" customHeight="1">
      <c r="A720" s="156"/>
      <c r="B720" s="111" t="s">
        <v>1729</v>
      </c>
      <c r="C720" s="146"/>
      <c r="D720" s="191" t="s">
        <v>1943</v>
      </c>
    </row>
    <row r="721" spans="1:4" ht="12" customHeight="1" thickBot="1">
      <c r="A721" s="189"/>
      <c r="B721" s="130" t="s">
        <v>1731</v>
      </c>
      <c r="C721" s="199"/>
      <c r="D721" s="200">
        <v>462.5</v>
      </c>
    </row>
    <row r="722" spans="1:4" ht="12" customHeight="1" thickBot="1">
      <c r="A722" s="372"/>
      <c r="B722" s="373"/>
      <c r="C722" s="373"/>
      <c r="D722" s="374"/>
    </row>
    <row r="723" spans="1:4" ht="12" customHeight="1">
      <c r="A723" s="153">
        <v>145</v>
      </c>
      <c r="B723" s="165" t="s">
        <v>1725</v>
      </c>
      <c r="C723" s="186" t="s">
        <v>1726</v>
      </c>
      <c r="D723" s="155" t="s">
        <v>1726</v>
      </c>
    </row>
    <row r="724" spans="1:4" ht="12" customHeight="1">
      <c r="A724" s="156"/>
      <c r="B724" s="111" t="s">
        <v>1727</v>
      </c>
      <c r="C724" s="146"/>
      <c r="D724" s="157" t="s">
        <v>1906</v>
      </c>
    </row>
    <row r="725" spans="1:4" ht="12" customHeight="1">
      <c r="A725" s="156"/>
      <c r="B725" s="111" t="s">
        <v>1729</v>
      </c>
      <c r="C725" s="146"/>
      <c r="D725" s="191" t="s">
        <v>1944</v>
      </c>
    </row>
    <row r="726" spans="1:4" ht="12" customHeight="1" thickBot="1">
      <c r="A726" s="159"/>
      <c r="B726" s="170" t="s">
        <v>1731</v>
      </c>
      <c r="C726" s="203"/>
      <c r="D726" s="196">
        <v>476.2</v>
      </c>
    </row>
    <row r="727" spans="1:4" ht="11.25" customHeight="1" thickBot="1">
      <c r="A727" s="372"/>
      <c r="B727" s="373"/>
      <c r="C727" s="373"/>
      <c r="D727" s="374"/>
    </row>
    <row r="728" spans="1:4" ht="12" customHeight="1">
      <c r="A728" s="153">
        <v>146</v>
      </c>
      <c r="B728" s="165" t="s">
        <v>1725</v>
      </c>
      <c r="C728" s="186" t="s">
        <v>1726</v>
      </c>
      <c r="D728" s="155" t="s">
        <v>1726</v>
      </c>
    </row>
    <row r="729" spans="1:4" ht="12" customHeight="1">
      <c r="A729" s="156"/>
      <c r="B729" s="111" t="s">
        <v>1727</v>
      </c>
      <c r="C729" s="146"/>
      <c r="D729" s="157" t="s">
        <v>1906</v>
      </c>
    </row>
    <row r="730" spans="1:4" ht="12" customHeight="1">
      <c r="A730" s="156"/>
      <c r="B730" s="111" t="s">
        <v>1729</v>
      </c>
      <c r="C730" s="146"/>
      <c r="D730" s="191" t="s">
        <v>1948</v>
      </c>
    </row>
    <row r="731" spans="1:4" ht="12" customHeight="1" thickBot="1">
      <c r="A731" s="159"/>
      <c r="B731" s="170" t="s">
        <v>1731</v>
      </c>
      <c r="C731" s="203"/>
      <c r="D731" s="196">
        <v>401.3</v>
      </c>
    </row>
    <row r="732" spans="1:4" ht="10.5" customHeight="1" thickBot="1">
      <c r="A732" s="372"/>
      <c r="B732" s="373"/>
      <c r="C732" s="373"/>
      <c r="D732" s="374"/>
    </row>
    <row r="733" spans="1:4" ht="12" customHeight="1">
      <c r="A733" s="167">
        <v>147</v>
      </c>
      <c r="B733" s="129" t="s">
        <v>1725</v>
      </c>
      <c r="C733" s="115" t="s">
        <v>1726</v>
      </c>
      <c r="D733" s="181" t="s">
        <v>1726</v>
      </c>
    </row>
    <row r="734" spans="1:4" ht="12" customHeight="1">
      <c r="A734" s="156"/>
      <c r="B734" s="111" t="s">
        <v>1727</v>
      </c>
      <c r="C734" s="146"/>
      <c r="D734" s="157" t="s">
        <v>1906</v>
      </c>
    </row>
    <row r="735" spans="1:4" ht="12" customHeight="1">
      <c r="A735" s="156"/>
      <c r="B735" s="111" t="s">
        <v>1729</v>
      </c>
      <c r="C735" s="146"/>
      <c r="D735" s="191" t="s">
        <v>1949</v>
      </c>
    </row>
    <row r="736" spans="1:4" ht="12" customHeight="1" thickBot="1">
      <c r="A736" s="189"/>
      <c r="B736" s="130" t="s">
        <v>1731</v>
      </c>
      <c r="C736" s="199"/>
      <c r="D736" s="200">
        <v>559.17</v>
      </c>
    </row>
    <row r="737" spans="1:4" ht="10.5" customHeight="1" thickBot="1">
      <c r="A737" s="372"/>
      <c r="B737" s="373"/>
      <c r="C737" s="373"/>
      <c r="D737" s="374"/>
    </row>
    <row r="738" spans="1:4" ht="12" customHeight="1">
      <c r="A738" s="153">
        <v>148</v>
      </c>
      <c r="B738" s="165" t="s">
        <v>1725</v>
      </c>
      <c r="C738" s="186" t="s">
        <v>1726</v>
      </c>
      <c r="D738" s="155" t="s">
        <v>1726</v>
      </c>
    </row>
    <row r="739" spans="1:4" ht="12" customHeight="1">
      <c r="A739" s="156"/>
      <c r="B739" s="111" t="s">
        <v>1727</v>
      </c>
      <c r="C739" s="146"/>
      <c r="D739" s="157" t="s">
        <v>1906</v>
      </c>
    </row>
    <row r="740" spans="1:4" ht="12" customHeight="1">
      <c r="A740" s="156"/>
      <c r="B740" s="111" t="s">
        <v>1729</v>
      </c>
      <c r="C740" s="146"/>
      <c r="D740" s="191" t="s">
        <v>1950</v>
      </c>
    </row>
    <row r="741" spans="1:4" ht="12" customHeight="1" thickBot="1">
      <c r="A741" s="159"/>
      <c r="B741" s="170" t="s">
        <v>1731</v>
      </c>
      <c r="C741" s="203"/>
      <c r="D741" s="196">
        <v>481.2</v>
      </c>
    </row>
    <row r="742" spans="1:4" ht="10.5" customHeight="1" thickBot="1">
      <c r="A742" s="372"/>
      <c r="B742" s="373"/>
      <c r="C742" s="373"/>
      <c r="D742" s="374"/>
    </row>
    <row r="743" spans="1:4" ht="12" customHeight="1">
      <c r="A743" s="167">
        <v>149</v>
      </c>
      <c r="B743" s="129" t="s">
        <v>1725</v>
      </c>
      <c r="C743" s="115" t="s">
        <v>1726</v>
      </c>
      <c r="D743" s="181" t="s">
        <v>1726</v>
      </c>
    </row>
    <row r="744" spans="1:4" ht="12" customHeight="1">
      <c r="A744" s="156"/>
      <c r="B744" s="111" t="s">
        <v>1727</v>
      </c>
      <c r="C744" s="146"/>
      <c r="D744" s="157" t="s">
        <v>1906</v>
      </c>
    </row>
    <row r="745" spans="1:4" ht="12" customHeight="1">
      <c r="A745" s="156"/>
      <c r="B745" s="111" t="s">
        <v>1729</v>
      </c>
      <c r="C745" s="146"/>
      <c r="D745" s="191" t="s">
        <v>1951</v>
      </c>
    </row>
    <row r="746" spans="1:4" ht="12" customHeight="1" thickBot="1">
      <c r="A746" s="189"/>
      <c r="B746" s="130" t="s">
        <v>1731</v>
      </c>
      <c r="C746" s="199"/>
      <c r="D746" s="200">
        <v>276.3</v>
      </c>
    </row>
    <row r="747" spans="1:4" ht="10.5" customHeight="1" thickBot="1">
      <c r="A747" s="372"/>
      <c r="B747" s="373"/>
      <c r="C747" s="373"/>
      <c r="D747" s="374"/>
    </row>
    <row r="748" spans="1:4" ht="12" customHeight="1">
      <c r="A748" s="153">
        <v>150</v>
      </c>
      <c r="B748" s="165" t="s">
        <v>1725</v>
      </c>
      <c r="C748" s="186" t="s">
        <v>1726</v>
      </c>
      <c r="D748" s="155" t="s">
        <v>1726</v>
      </c>
    </row>
    <row r="749" spans="1:4" ht="12" customHeight="1">
      <c r="A749" s="156"/>
      <c r="B749" s="111" t="s">
        <v>1727</v>
      </c>
      <c r="C749" s="146"/>
      <c r="D749" s="157" t="s">
        <v>1906</v>
      </c>
    </row>
    <row r="750" spans="1:4" ht="12" customHeight="1">
      <c r="A750" s="156"/>
      <c r="B750" s="111" t="s">
        <v>1729</v>
      </c>
      <c r="C750" s="146"/>
      <c r="D750" s="191" t="s">
        <v>1952</v>
      </c>
    </row>
    <row r="751" spans="1:4" ht="12" customHeight="1" thickBot="1">
      <c r="A751" s="159"/>
      <c r="B751" s="170" t="s">
        <v>1731</v>
      </c>
      <c r="C751" s="203"/>
      <c r="D751" s="196">
        <v>732.5</v>
      </c>
    </row>
    <row r="752" spans="1:4" ht="10.5" customHeight="1" thickBot="1">
      <c r="A752" s="372"/>
      <c r="B752" s="373"/>
      <c r="C752" s="373"/>
      <c r="D752" s="374"/>
    </row>
    <row r="753" spans="1:4" ht="12" customHeight="1">
      <c r="A753" s="167">
        <v>151</v>
      </c>
      <c r="B753" s="129" t="s">
        <v>1725</v>
      </c>
      <c r="C753" s="115" t="s">
        <v>1726</v>
      </c>
      <c r="D753" s="181" t="s">
        <v>1726</v>
      </c>
    </row>
    <row r="754" spans="1:4" ht="12" customHeight="1">
      <c r="A754" s="156"/>
      <c r="B754" s="111" t="s">
        <v>1727</v>
      </c>
      <c r="C754" s="146"/>
      <c r="D754" s="157" t="s">
        <v>1906</v>
      </c>
    </row>
    <row r="755" spans="1:4" ht="12" customHeight="1">
      <c r="A755" s="156"/>
      <c r="B755" s="111" t="s">
        <v>1729</v>
      </c>
      <c r="C755" s="146"/>
      <c r="D755" s="191" t="s">
        <v>1953</v>
      </c>
    </row>
    <row r="756" spans="1:4" ht="12" customHeight="1" thickBot="1">
      <c r="A756" s="189"/>
      <c r="B756" s="130" t="s">
        <v>1731</v>
      </c>
      <c r="C756" s="199"/>
      <c r="D756" s="200">
        <v>720</v>
      </c>
    </row>
    <row r="757" spans="1:4" ht="10.5" customHeight="1" thickBot="1">
      <c r="A757" s="372"/>
      <c r="B757" s="373"/>
      <c r="C757" s="373"/>
      <c r="D757" s="374"/>
    </row>
    <row r="758" spans="1:4" ht="12" customHeight="1">
      <c r="A758" s="153">
        <v>152</v>
      </c>
      <c r="B758" s="165" t="s">
        <v>1725</v>
      </c>
      <c r="C758" s="186" t="s">
        <v>1726</v>
      </c>
      <c r="D758" s="155" t="s">
        <v>1726</v>
      </c>
    </row>
    <row r="759" spans="1:4" ht="12" customHeight="1">
      <c r="A759" s="156"/>
      <c r="B759" s="111" t="s">
        <v>1727</v>
      </c>
      <c r="C759" s="146"/>
      <c r="D759" s="157" t="s">
        <v>1906</v>
      </c>
    </row>
    <row r="760" spans="1:4" ht="12" customHeight="1">
      <c r="A760" s="156"/>
      <c r="B760" s="111" t="s">
        <v>1729</v>
      </c>
      <c r="C760" s="146"/>
      <c r="D760" s="188" t="s">
        <v>1954</v>
      </c>
    </row>
    <row r="761" spans="1:4" ht="12" customHeight="1" thickBot="1">
      <c r="A761" s="159"/>
      <c r="B761" s="170" t="s">
        <v>1731</v>
      </c>
      <c r="C761" s="203"/>
      <c r="D761" s="196">
        <v>566.1</v>
      </c>
    </row>
    <row r="762" spans="1:4" ht="9" customHeight="1" thickBot="1">
      <c r="A762" s="372"/>
      <c r="B762" s="373"/>
      <c r="C762" s="373"/>
      <c r="D762" s="374"/>
    </row>
    <row r="763" spans="1:4" ht="12" customHeight="1">
      <c r="A763" s="167">
        <v>153</v>
      </c>
      <c r="B763" s="129" t="s">
        <v>1725</v>
      </c>
      <c r="C763" s="115" t="s">
        <v>1726</v>
      </c>
      <c r="D763" s="181" t="s">
        <v>1726</v>
      </c>
    </row>
    <row r="764" spans="1:4" ht="12" customHeight="1">
      <c r="A764" s="156"/>
      <c r="B764" s="111" t="s">
        <v>1727</v>
      </c>
      <c r="C764" s="146"/>
      <c r="D764" s="157" t="s">
        <v>1906</v>
      </c>
    </row>
    <row r="765" spans="1:4" ht="12" customHeight="1">
      <c r="A765" s="156"/>
      <c r="B765" s="111" t="s">
        <v>1729</v>
      </c>
      <c r="C765" s="146"/>
      <c r="D765" s="191" t="s">
        <v>1955</v>
      </c>
    </row>
    <row r="766" spans="1:4" ht="12" customHeight="1" thickBot="1">
      <c r="A766" s="189"/>
      <c r="B766" s="130" t="s">
        <v>1731</v>
      </c>
      <c r="C766" s="199"/>
      <c r="D766" s="200">
        <v>560.5</v>
      </c>
    </row>
    <row r="767" spans="1:4" ht="9.75" customHeight="1" thickBot="1">
      <c r="A767" s="372"/>
      <c r="B767" s="373"/>
      <c r="C767" s="373"/>
      <c r="D767" s="374"/>
    </row>
    <row r="768" spans="1:4" ht="12" customHeight="1">
      <c r="A768" s="153">
        <v>154</v>
      </c>
      <c r="B768" s="165" t="s">
        <v>1725</v>
      </c>
      <c r="C768" s="186" t="s">
        <v>1726</v>
      </c>
      <c r="D768" s="155" t="s">
        <v>1726</v>
      </c>
    </row>
    <row r="769" spans="1:4" ht="12" customHeight="1">
      <c r="A769" s="156"/>
      <c r="B769" s="111" t="s">
        <v>1727</v>
      </c>
      <c r="C769" s="146"/>
      <c r="D769" s="157" t="s">
        <v>1906</v>
      </c>
    </row>
    <row r="770" spans="1:4" ht="12" customHeight="1">
      <c r="A770" s="156"/>
      <c r="B770" s="111" t="s">
        <v>1729</v>
      </c>
      <c r="C770" s="146"/>
      <c r="D770" s="191" t="s">
        <v>1958</v>
      </c>
    </row>
    <row r="771" spans="1:4" ht="12" customHeight="1" thickBot="1">
      <c r="A771" s="159"/>
      <c r="B771" s="170" t="s">
        <v>1731</v>
      </c>
      <c r="C771" s="203"/>
      <c r="D771" s="196">
        <v>507.3</v>
      </c>
    </row>
    <row r="772" spans="1:4" ht="10.5" customHeight="1" thickBot="1">
      <c r="A772" s="372"/>
      <c r="B772" s="373"/>
      <c r="C772" s="373"/>
      <c r="D772" s="374"/>
    </row>
    <row r="773" spans="1:4" ht="11.25" customHeight="1">
      <c r="A773" s="153">
        <v>155</v>
      </c>
      <c r="B773" s="165" t="s">
        <v>1725</v>
      </c>
      <c r="C773" s="186" t="s">
        <v>1726</v>
      </c>
      <c r="D773" s="155" t="s">
        <v>1726</v>
      </c>
    </row>
    <row r="774" spans="1:4" ht="12" customHeight="1">
      <c r="A774" s="156"/>
      <c r="B774" s="111" t="s">
        <v>1727</v>
      </c>
      <c r="C774" s="146"/>
      <c r="D774" s="157" t="s">
        <v>1906</v>
      </c>
    </row>
    <row r="775" spans="1:4" ht="12" customHeight="1">
      <c r="A775" s="156"/>
      <c r="B775" s="111" t="s">
        <v>1729</v>
      </c>
      <c r="C775" s="146"/>
      <c r="D775" s="191" t="s">
        <v>1960</v>
      </c>
    </row>
    <row r="776" spans="1:4" ht="15" customHeight="1" thickBot="1">
      <c r="A776" s="159"/>
      <c r="B776" s="170" t="s">
        <v>1731</v>
      </c>
      <c r="C776" s="203"/>
      <c r="D776" s="196">
        <v>339.8</v>
      </c>
    </row>
    <row r="777" spans="1:4" ht="12" customHeight="1" thickBot="1">
      <c r="A777" s="372"/>
      <c r="B777" s="373"/>
      <c r="C777" s="373"/>
      <c r="D777" s="374"/>
    </row>
    <row r="778" spans="1:4" ht="12" customHeight="1">
      <c r="A778" s="167">
        <v>156</v>
      </c>
      <c r="B778" s="129" t="s">
        <v>1725</v>
      </c>
      <c r="C778" s="115" t="s">
        <v>1726</v>
      </c>
      <c r="D778" s="181" t="s">
        <v>1726</v>
      </c>
    </row>
    <row r="779" spans="1:4" ht="12" customHeight="1">
      <c r="A779" s="156"/>
      <c r="B779" s="111" t="s">
        <v>1727</v>
      </c>
      <c r="C779" s="146"/>
      <c r="D779" s="157" t="s">
        <v>1906</v>
      </c>
    </row>
    <row r="780" spans="1:4" ht="12" customHeight="1">
      <c r="A780" s="156"/>
      <c r="B780" s="111" t="s">
        <v>1729</v>
      </c>
      <c r="C780" s="146"/>
      <c r="D780" s="191" t="s">
        <v>1961</v>
      </c>
    </row>
    <row r="781" spans="1:4" ht="12" customHeight="1" thickBot="1">
      <c r="A781" s="189"/>
      <c r="B781" s="130" t="s">
        <v>1731</v>
      </c>
      <c r="C781" s="197"/>
      <c r="D781" s="211">
        <v>545.6</v>
      </c>
    </row>
    <row r="782" spans="1:4" ht="12" customHeight="1" thickBot="1">
      <c r="A782" s="372"/>
      <c r="B782" s="373"/>
      <c r="C782" s="373"/>
      <c r="D782" s="374"/>
    </row>
    <row r="783" spans="1:4" ht="12" customHeight="1">
      <c r="A783" s="212">
        <v>157</v>
      </c>
      <c r="B783" s="165" t="s">
        <v>1725</v>
      </c>
      <c r="C783" s="186" t="s">
        <v>1726</v>
      </c>
      <c r="D783" s="155" t="s">
        <v>1726</v>
      </c>
    </row>
    <row r="784" spans="1:4" ht="12" customHeight="1">
      <c r="A784" s="189"/>
      <c r="B784" s="111" t="s">
        <v>1727</v>
      </c>
      <c r="C784" s="144"/>
      <c r="D784" s="157" t="s">
        <v>1906</v>
      </c>
    </row>
    <row r="785" spans="1:4" ht="12" customHeight="1">
      <c r="A785" s="189"/>
      <c r="B785" s="111" t="s">
        <v>1729</v>
      </c>
      <c r="C785" s="144"/>
      <c r="D785" s="191" t="s">
        <v>1962</v>
      </c>
    </row>
    <row r="786" spans="1:4" ht="12" customHeight="1" thickBot="1">
      <c r="A786" s="159"/>
      <c r="B786" s="170" t="s">
        <v>1731</v>
      </c>
      <c r="C786" s="213"/>
      <c r="D786" s="214">
        <v>461.2</v>
      </c>
    </row>
    <row r="787" spans="1:4" ht="12" customHeight="1" thickBot="1">
      <c r="A787" s="319"/>
      <c r="B787" s="373"/>
      <c r="C787" s="373"/>
      <c r="D787" s="374"/>
    </row>
    <row r="788" spans="1:4" ht="12" customHeight="1">
      <c r="A788" s="153">
        <v>158</v>
      </c>
      <c r="B788" s="165" t="s">
        <v>1725</v>
      </c>
      <c r="C788" s="186" t="s">
        <v>1726</v>
      </c>
      <c r="D788" s="155" t="s">
        <v>1726</v>
      </c>
    </row>
    <row r="789" spans="1:4" ht="12" customHeight="1">
      <c r="A789" s="156"/>
      <c r="B789" s="111" t="s">
        <v>1727</v>
      </c>
      <c r="C789" s="146"/>
      <c r="D789" s="157" t="s">
        <v>1965</v>
      </c>
    </row>
    <row r="790" spans="1:4" ht="12" customHeight="1">
      <c r="A790" s="156"/>
      <c r="B790" s="111" t="s">
        <v>1729</v>
      </c>
      <c r="C790" s="146"/>
      <c r="D790" s="188" t="s">
        <v>1872</v>
      </c>
    </row>
    <row r="791" spans="1:4" ht="12" customHeight="1" thickBot="1">
      <c r="A791" s="159"/>
      <c r="B791" s="170" t="s">
        <v>1731</v>
      </c>
      <c r="C791" s="203"/>
      <c r="D791" s="196">
        <v>1297.8</v>
      </c>
    </row>
    <row r="792" spans="1:4" ht="12" customHeight="1" thickBot="1">
      <c r="A792" s="372"/>
      <c r="B792" s="373"/>
      <c r="C792" s="373"/>
      <c r="D792" s="374"/>
    </row>
    <row r="793" spans="1:4" ht="12" customHeight="1">
      <c r="A793" s="153">
        <v>159</v>
      </c>
      <c r="B793" s="165" t="s">
        <v>1725</v>
      </c>
      <c r="C793" s="186" t="s">
        <v>1726</v>
      </c>
      <c r="D793" s="155" t="s">
        <v>1726</v>
      </c>
    </row>
    <row r="794" spans="1:4" ht="12" customHeight="1">
      <c r="A794" s="156"/>
      <c r="B794" s="111" t="s">
        <v>1727</v>
      </c>
      <c r="C794" s="146"/>
      <c r="D794" s="157" t="s">
        <v>1965</v>
      </c>
    </row>
    <row r="795" spans="1:4" ht="12" customHeight="1">
      <c r="A795" s="156"/>
      <c r="B795" s="111" t="s">
        <v>1729</v>
      </c>
      <c r="C795" s="146"/>
      <c r="D795" s="188" t="s">
        <v>1873</v>
      </c>
    </row>
    <row r="796" spans="1:4" ht="12" customHeight="1" thickBot="1">
      <c r="A796" s="159"/>
      <c r="B796" s="170" t="s">
        <v>1731</v>
      </c>
      <c r="C796" s="203"/>
      <c r="D796" s="196">
        <v>1298.4</v>
      </c>
    </row>
    <row r="797" spans="1:4" ht="12" customHeight="1" thickBot="1">
      <c r="A797" s="372"/>
      <c r="B797" s="373"/>
      <c r="C797" s="373"/>
      <c r="D797" s="374"/>
    </row>
    <row r="798" spans="1:4" ht="12" customHeight="1">
      <c r="A798" s="153">
        <v>160</v>
      </c>
      <c r="B798" s="165" t="s">
        <v>1725</v>
      </c>
      <c r="C798" s="186" t="s">
        <v>1726</v>
      </c>
      <c r="D798" s="155" t="s">
        <v>1726</v>
      </c>
    </row>
    <row r="799" spans="1:4" ht="12" customHeight="1">
      <c r="A799" s="156"/>
      <c r="B799" s="111" t="s">
        <v>1727</v>
      </c>
      <c r="C799" s="146"/>
      <c r="D799" s="157" t="s">
        <v>1965</v>
      </c>
    </row>
    <row r="800" spans="1:4" ht="12" customHeight="1">
      <c r="A800" s="156"/>
      <c r="B800" s="111" t="s">
        <v>1729</v>
      </c>
      <c r="C800" s="146"/>
      <c r="D800" s="188" t="s">
        <v>1874</v>
      </c>
    </row>
    <row r="801" spans="1:4" ht="12" customHeight="1" thickBot="1">
      <c r="A801" s="159"/>
      <c r="B801" s="170" t="s">
        <v>1731</v>
      </c>
      <c r="C801" s="203"/>
      <c r="D801" s="196">
        <v>1287.3</v>
      </c>
    </row>
    <row r="802" spans="1:4" ht="12" customHeight="1" thickBot="1">
      <c r="A802" s="372"/>
      <c r="B802" s="373"/>
      <c r="C802" s="373"/>
      <c r="D802" s="374"/>
    </row>
    <row r="803" spans="1:4" ht="12" customHeight="1">
      <c r="A803" s="153">
        <v>161</v>
      </c>
      <c r="B803" s="165" t="s">
        <v>1725</v>
      </c>
      <c r="C803" s="186" t="s">
        <v>1726</v>
      </c>
      <c r="D803" s="155" t="s">
        <v>1726</v>
      </c>
    </row>
    <row r="804" spans="1:4" ht="12" customHeight="1">
      <c r="A804" s="156"/>
      <c r="B804" s="111" t="s">
        <v>1727</v>
      </c>
      <c r="C804" s="146"/>
      <c r="D804" s="157" t="s">
        <v>1965</v>
      </c>
    </row>
    <row r="805" spans="1:4" ht="12" customHeight="1">
      <c r="A805" s="156"/>
      <c r="B805" s="111" t="s">
        <v>1729</v>
      </c>
      <c r="C805" s="146"/>
      <c r="D805" s="188" t="s">
        <v>1875</v>
      </c>
    </row>
    <row r="806" spans="1:4" ht="12" customHeight="1" thickBot="1">
      <c r="A806" s="159"/>
      <c r="B806" s="170" t="s">
        <v>1731</v>
      </c>
      <c r="C806" s="203"/>
      <c r="D806" s="196">
        <v>1288.9</v>
      </c>
    </row>
    <row r="807" spans="1:4" ht="12" customHeight="1" thickBot="1">
      <c r="A807" s="372"/>
      <c r="B807" s="373"/>
      <c r="C807" s="373"/>
      <c r="D807" s="374"/>
    </row>
    <row r="808" spans="1:4" ht="12" customHeight="1">
      <c r="A808" s="153">
        <v>162</v>
      </c>
      <c r="B808" s="165" t="s">
        <v>1725</v>
      </c>
      <c r="C808" s="186" t="s">
        <v>1726</v>
      </c>
      <c r="D808" s="155" t="s">
        <v>1726</v>
      </c>
    </row>
    <row r="809" spans="1:4" ht="12" customHeight="1">
      <c r="A809" s="156"/>
      <c r="B809" s="111" t="s">
        <v>1727</v>
      </c>
      <c r="C809" s="146"/>
      <c r="D809" s="157" t="s">
        <v>1965</v>
      </c>
    </row>
    <row r="810" spans="1:4" ht="12" customHeight="1">
      <c r="A810" s="156"/>
      <c r="B810" s="111" t="s">
        <v>1729</v>
      </c>
      <c r="C810" s="146"/>
      <c r="D810" s="188" t="s">
        <v>1876</v>
      </c>
    </row>
    <row r="811" spans="1:4" ht="10.5" customHeight="1" thickBot="1">
      <c r="A811" s="159"/>
      <c r="B811" s="170" t="s">
        <v>1731</v>
      </c>
      <c r="C811" s="203"/>
      <c r="D811" s="196">
        <v>472.17</v>
      </c>
    </row>
    <row r="812" spans="1:4" ht="12" customHeight="1" thickBot="1">
      <c r="A812" s="372"/>
      <c r="B812" s="373"/>
      <c r="C812" s="373"/>
      <c r="D812" s="374"/>
    </row>
    <row r="813" spans="1:4" ht="12" customHeight="1">
      <c r="A813" s="167">
        <v>163</v>
      </c>
      <c r="B813" s="129" t="s">
        <v>1725</v>
      </c>
      <c r="C813" s="115" t="s">
        <v>1726</v>
      </c>
      <c r="D813" s="181" t="s">
        <v>1726</v>
      </c>
    </row>
    <row r="814" spans="1:4" ht="12" customHeight="1">
      <c r="A814" s="156"/>
      <c r="B814" s="111" t="s">
        <v>1727</v>
      </c>
      <c r="C814" s="146"/>
      <c r="D814" s="157" t="s">
        <v>1979</v>
      </c>
    </row>
    <row r="815" spans="1:4" ht="12" customHeight="1">
      <c r="A815" s="156"/>
      <c r="B815" s="111" t="s">
        <v>1729</v>
      </c>
      <c r="C815" s="146"/>
      <c r="D815" s="188" t="s">
        <v>1848</v>
      </c>
    </row>
    <row r="816" spans="1:4" ht="12" customHeight="1" thickBot="1">
      <c r="A816" s="189"/>
      <c r="B816" s="130" t="s">
        <v>1731</v>
      </c>
      <c r="C816" s="199"/>
      <c r="D816" s="200">
        <v>564.7</v>
      </c>
    </row>
    <row r="817" spans="1:4" ht="12" customHeight="1" thickBot="1">
      <c r="A817" s="372"/>
      <c r="B817" s="373"/>
      <c r="C817" s="373"/>
      <c r="D817" s="374"/>
    </row>
    <row r="818" spans="1:4" ht="12" customHeight="1">
      <c r="A818" s="153">
        <v>164</v>
      </c>
      <c r="B818" s="165" t="s">
        <v>1725</v>
      </c>
      <c r="C818" s="186" t="s">
        <v>1726</v>
      </c>
      <c r="D818" s="155" t="s">
        <v>1726</v>
      </c>
    </row>
    <row r="819" spans="1:4" ht="12" customHeight="1">
      <c r="A819" s="156"/>
      <c r="B819" s="111" t="s">
        <v>1727</v>
      </c>
      <c r="C819" s="146"/>
      <c r="D819" s="157" t="s">
        <v>1979</v>
      </c>
    </row>
    <row r="820" spans="1:4" ht="12" customHeight="1">
      <c r="A820" s="156"/>
      <c r="B820" s="111" t="s">
        <v>1729</v>
      </c>
      <c r="C820" s="146"/>
      <c r="D820" s="188" t="s">
        <v>1849</v>
      </c>
    </row>
    <row r="821" spans="1:4" ht="12" customHeight="1" thickBot="1">
      <c r="A821" s="159"/>
      <c r="B821" s="170" t="s">
        <v>1731</v>
      </c>
      <c r="C821" s="203"/>
      <c r="D821" s="196">
        <v>833.7</v>
      </c>
    </row>
    <row r="822" spans="1:4" ht="12" customHeight="1" thickBot="1">
      <c r="A822" s="372"/>
      <c r="B822" s="373"/>
      <c r="C822" s="373"/>
      <c r="D822" s="374"/>
    </row>
    <row r="823" spans="1:4" ht="12" customHeight="1">
      <c r="A823" s="153">
        <v>165</v>
      </c>
      <c r="B823" s="165" t="s">
        <v>1725</v>
      </c>
      <c r="C823" s="186" t="s">
        <v>1726</v>
      </c>
      <c r="D823" s="155" t="s">
        <v>1726</v>
      </c>
    </row>
    <row r="824" spans="1:4" ht="12" customHeight="1">
      <c r="A824" s="156"/>
      <c r="B824" s="111" t="s">
        <v>1727</v>
      </c>
      <c r="C824" s="146"/>
      <c r="D824" s="157" t="s">
        <v>1979</v>
      </c>
    </row>
    <row r="825" spans="1:4" ht="12" customHeight="1">
      <c r="A825" s="156"/>
      <c r="B825" s="111" t="s">
        <v>1729</v>
      </c>
      <c r="C825" s="146"/>
      <c r="D825" s="188" t="s">
        <v>1850</v>
      </c>
    </row>
    <row r="826" spans="1:4" ht="12" customHeight="1" thickBot="1">
      <c r="A826" s="159"/>
      <c r="B826" s="170" t="s">
        <v>1731</v>
      </c>
      <c r="C826" s="203"/>
      <c r="D826" s="196">
        <v>826</v>
      </c>
    </row>
    <row r="827" spans="1:4" ht="12" customHeight="1" thickBot="1">
      <c r="A827" s="372"/>
      <c r="B827" s="373"/>
      <c r="C827" s="373"/>
      <c r="D827" s="374"/>
    </row>
    <row r="828" spans="1:4" ht="12" customHeight="1">
      <c r="A828" s="153">
        <v>166</v>
      </c>
      <c r="B828" s="165" t="s">
        <v>1725</v>
      </c>
      <c r="C828" s="186" t="s">
        <v>1726</v>
      </c>
      <c r="D828" s="155" t="s">
        <v>1726</v>
      </c>
    </row>
    <row r="829" spans="1:4" ht="12" customHeight="1">
      <c r="A829" s="156"/>
      <c r="B829" s="111" t="s">
        <v>1727</v>
      </c>
      <c r="C829" s="146"/>
      <c r="D829" s="157" t="s">
        <v>1979</v>
      </c>
    </row>
    <row r="830" spans="1:4" ht="12" customHeight="1">
      <c r="A830" s="156"/>
      <c r="B830" s="111" t="s">
        <v>1729</v>
      </c>
      <c r="C830" s="146"/>
      <c r="D830" s="188" t="s">
        <v>1851</v>
      </c>
    </row>
    <row r="831" spans="1:4" ht="12" customHeight="1" thickBot="1">
      <c r="A831" s="159"/>
      <c r="B831" s="170" t="s">
        <v>1731</v>
      </c>
      <c r="C831" s="203"/>
      <c r="D831" s="196">
        <v>564.4</v>
      </c>
    </row>
    <row r="832" spans="1:4" ht="12" customHeight="1" thickBot="1">
      <c r="A832" s="372"/>
      <c r="B832" s="373"/>
      <c r="C832" s="373"/>
      <c r="D832" s="374"/>
    </row>
    <row r="833" spans="1:4" ht="12" customHeight="1">
      <c r="A833" s="153">
        <v>167</v>
      </c>
      <c r="B833" s="165" t="s">
        <v>1725</v>
      </c>
      <c r="C833" s="186" t="s">
        <v>1726</v>
      </c>
      <c r="D833" s="155" t="s">
        <v>1726</v>
      </c>
    </row>
    <row r="834" spans="1:4" ht="12" customHeight="1">
      <c r="A834" s="156"/>
      <c r="B834" s="111" t="s">
        <v>1727</v>
      </c>
      <c r="C834" s="146"/>
      <c r="D834" s="157" t="s">
        <v>1979</v>
      </c>
    </row>
    <row r="835" spans="1:4" ht="12" customHeight="1">
      <c r="A835" s="156"/>
      <c r="B835" s="111" t="s">
        <v>1729</v>
      </c>
      <c r="C835" s="146"/>
      <c r="D835" s="188" t="s">
        <v>1858</v>
      </c>
    </row>
    <row r="836" spans="1:4" ht="12" customHeight="1" thickBot="1">
      <c r="A836" s="159"/>
      <c r="B836" s="170" t="s">
        <v>1731</v>
      </c>
      <c r="C836" s="203"/>
      <c r="D836" s="196">
        <v>529.8</v>
      </c>
    </row>
    <row r="837" spans="1:4" ht="12" customHeight="1" thickBot="1">
      <c r="A837" s="372"/>
      <c r="B837" s="373"/>
      <c r="C837" s="373"/>
      <c r="D837" s="374"/>
    </row>
    <row r="838" spans="1:4" ht="12" customHeight="1">
      <c r="A838" s="167">
        <v>168</v>
      </c>
      <c r="B838" s="129" t="s">
        <v>1725</v>
      </c>
      <c r="C838" s="115" t="s">
        <v>1726</v>
      </c>
      <c r="D838" s="181" t="s">
        <v>1726</v>
      </c>
    </row>
    <row r="839" spans="1:4" ht="12" customHeight="1">
      <c r="A839" s="156"/>
      <c r="B839" s="111" t="s">
        <v>1727</v>
      </c>
      <c r="C839" s="146"/>
      <c r="D839" s="157" t="s">
        <v>1979</v>
      </c>
    </row>
    <row r="840" spans="1:4" ht="12" customHeight="1">
      <c r="A840" s="156"/>
      <c r="B840" s="111" t="s">
        <v>1729</v>
      </c>
      <c r="C840" s="146"/>
      <c r="D840" s="188" t="s">
        <v>1971</v>
      </c>
    </row>
    <row r="841" spans="1:4" ht="12" customHeight="1" thickBot="1">
      <c r="A841" s="189"/>
      <c r="B841" s="130" t="s">
        <v>1731</v>
      </c>
      <c r="C841" s="199"/>
      <c r="D841" s="200">
        <v>162.3</v>
      </c>
    </row>
    <row r="842" spans="1:4" ht="12" customHeight="1" thickBot="1">
      <c r="A842" s="372"/>
      <c r="B842" s="373"/>
      <c r="C842" s="373"/>
      <c r="D842" s="374"/>
    </row>
    <row r="843" spans="1:4" ht="12" customHeight="1">
      <c r="A843" s="153">
        <v>169</v>
      </c>
      <c r="B843" s="165" t="s">
        <v>1725</v>
      </c>
      <c r="C843" s="186" t="s">
        <v>1726</v>
      </c>
      <c r="D843" s="155" t="s">
        <v>1726</v>
      </c>
    </row>
    <row r="844" spans="1:4" ht="12" customHeight="1">
      <c r="A844" s="156"/>
      <c r="B844" s="111" t="s">
        <v>1727</v>
      </c>
      <c r="C844" s="146"/>
      <c r="D844" s="157" t="s">
        <v>1979</v>
      </c>
    </row>
    <row r="845" spans="1:4" ht="12" customHeight="1">
      <c r="A845" s="156"/>
      <c r="B845" s="111" t="s">
        <v>1729</v>
      </c>
      <c r="C845" s="146"/>
      <c r="D845" s="188" t="s">
        <v>1861</v>
      </c>
    </row>
    <row r="846" spans="1:4" ht="12" customHeight="1" thickBot="1">
      <c r="A846" s="159"/>
      <c r="B846" s="170" t="s">
        <v>1731</v>
      </c>
      <c r="C846" s="203"/>
      <c r="D846" s="196">
        <v>389.7</v>
      </c>
    </row>
    <row r="847" spans="1:4" ht="12" customHeight="1" thickBot="1">
      <c r="A847" s="372"/>
      <c r="B847" s="373"/>
      <c r="C847" s="373"/>
      <c r="D847" s="374"/>
    </row>
    <row r="848" spans="1:4" ht="12" customHeight="1">
      <c r="A848" s="167">
        <v>170</v>
      </c>
      <c r="B848" s="129" t="s">
        <v>1725</v>
      </c>
      <c r="C848" s="115" t="s">
        <v>1726</v>
      </c>
      <c r="D848" s="181" t="s">
        <v>1726</v>
      </c>
    </row>
    <row r="849" spans="1:4" ht="12" customHeight="1">
      <c r="A849" s="156"/>
      <c r="B849" s="111" t="s">
        <v>1727</v>
      </c>
      <c r="C849" s="146"/>
      <c r="D849" s="157" t="s">
        <v>1979</v>
      </c>
    </row>
    <row r="850" spans="1:4" ht="12" customHeight="1">
      <c r="A850" s="156"/>
      <c r="B850" s="111" t="s">
        <v>1729</v>
      </c>
      <c r="C850" s="146"/>
      <c r="D850" s="188" t="s">
        <v>1870</v>
      </c>
    </row>
    <row r="851" spans="1:4" ht="12" customHeight="1" thickBot="1">
      <c r="A851" s="189"/>
      <c r="B851" s="130" t="s">
        <v>1731</v>
      </c>
      <c r="C851" s="199"/>
      <c r="D851" s="200">
        <v>387.2</v>
      </c>
    </row>
    <row r="852" spans="1:4" ht="12" customHeight="1" thickBot="1">
      <c r="A852" s="372"/>
      <c r="B852" s="373"/>
      <c r="C852" s="373"/>
      <c r="D852" s="374"/>
    </row>
    <row r="853" spans="1:4" ht="12" customHeight="1">
      <c r="A853" s="153">
        <v>171</v>
      </c>
      <c r="B853" s="165" t="s">
        <v>1725</v>
      </c>
      <c r="C853" s="186" t="s">
        <v>1726</v>
      </c>
      <c r="D853" s="155" t="s">
        <v>1726</v>
      </c>
    </row>
    <row r="854" spans="1:4" ht="12" customHeight="1">
      <c r="A854" s="156"/>
      <c r="B854" s="111" t="s">
        <v>1727</v>
      </c>
      <c r="C854" s="146"/>
      <c r="D854" s="157" t="s">
        <v>1979</v>
      </c>
    </row>
    <row r="855" spans="1:4" ht="12" customHeight="1">
      <c r="A855" s="156"/>
      <c r="B855" s="111" t="s">
        <v>1729</v>
      </c>
      <c r="C855" s="146"/>
      <c r="D855" s="188" t="s">
        <v>1862</v>
      </c>
    </row>
    <row r="856" spans="1:4" ht="12" customHeight="1" thickBot="1">
      <c r="A856" s="159"/>
      <c r="B856" s="170" t="s">
        <v>1731</v>
      </c>
      <c r="C856" s="203"/>
      <c r="D856" s="196">
        <v>457.1</v>
      </c>
    </row>
    <row r="857" spans="1:4" ht="12" customHeight="1" thickBot="1">
      <c r="A857" s="372"/>
      <c r="B857" s="373"/>
      <c r="C857" s="373"/>
      <c r="D857" s="374"/>
    </row>
    <row r="858" spans="1:4" ht="12" customHeight="1">
      <c r="A858" s="167">
        <v>172</v>
      </c>
      <c r="B858" s="129" t="s">
        <v>1725</v>
      </c>
      <c r="C858" s="115" t="s">
        <v>1726</v>
      </c>
      <c r="D858" s="181" t="s">
        <v>1726</v>
      </c>
    </row>
    <row r="859" spans="1:4" ht="12" customHeight="1">
      <c r="A859" s="156"/>
      <c r="B859" s="111" t="s">
        <v>1727</v>
      </c>
      <c r="C859" s="146"/>
      <c r="D859" s="157" t="s">
        <v>1979</v>
      </c>
    </row>
    <row r="860" spans="1:4" ht="12" customHeight="1">
      <c r="A860" s="156"/>
      <c r="B860" s="111" t="s">
        <v>1729</v>
      </c>
      <c r="C860" s="146"/>
      <c r="D860" s="188" t="s">
        <v>1985</v>
      </c>
    </row>
    <row r="861" spans="1:4" ht="12" customHeight="1" thickBot="1">
      <c r="A861" s="189"/>
      <c r="B861" s="130" t="s">
        <v>1731</v>
      </c>
      <c r="C861" s="199"/>
      <c r="D861" s="200">
        <v>533.9</v>
      </c>
    </row>
    <row r="862" spans="1:4" ht="12" customHeight="1" thickBot="1">
      <c r="A862" s="372"/>
      <c r="B862" s="373"/>
      <c r="C862" s="373"/>
      <c r="D862" s="374"/>
    </row>
    <row r="863" spans="1:4" ht="12" customHeight="1">
      <c r="A863" s="153">
        <v>173</v>
      </c>
      <c r="B863" s="165" t="s">
        <v>1725</v>
      </c>
      <c r="C863" s="186" t="s">
        <v>1726</v>
      </c>
      <c r="D863" s="155" t="s">
        <v>1726</v>
      </c>
    </row>
    <row r="864" spans="1:4" ht="12" customHeight="1">
      <c r="A864" s="156"/>
      <c r="B864" s="111" t="s">
        <v>1727</v>
      </c>
      <c r="C864" s="146"/>
      <c r="D864" s="157" t="s">
        <v>1979</v>
      </c>
    </row>
    <row r="865" spans="1:4" ht="12" customHeight="1">
      <c r="A865" s="156"/>
      <c r="B865" s="111" t="s">
        <v>1729</v>
      </c>
      <c r="C865" s="146"/>
      <c r="D865" s="188" t="s">
        <v>1863</v>
      </c>
    </row>
    <row r="866" spans="1:4" ht="12" customHeight="1" thickBot="1">
      <c r="A866" s="159"/>
      <c r="B866" s="170" t="s">
        <v>1731</v>
      </c>
      <c r="C866" s="203"/>
      <c r="D866" s="196">
        <v>552.7</v>
      </c>
    </row>
    <row r="867" spans="1:4" ht="12" customHeight="1" thickBot="1">
      <c r="A867" s="372"/>
      <c r="B867" s="373"/>
      <c r="C867" s="373"/>
      <c r="D867" s="374"/>
    </row>
    <row r="868" spans="1:4" ht="12" customHeight="1">
      <c r="A868" s="167">
        <v>174</v>
      </c>
      <c r="B868" s="129" t="s">
        <v>1725</v>
      </c>
      <c r="C868" s="115" t="s">
        <v>1726</v>
      </c>
      <c r="D868" s="181" t="s">
        <v>1726</v>
      </c>
    </row>
    <row r="869" spans="1:4" ht="12" customHeight="1">
      <c r="A869" s="156"/>
      <c r="B869" s="111" t="s">
        <v>1727</v>
      </c>
      <c r="C869" s="146"/>
      <c r="D869" s="157" t="s">
        <v>1979</v>
      </c>
    </row>
    <row r="870" spans="1:4" ht="12" customHeight="1">
      <c r="A870" s="156"/>
      <c r="B870" s="111" t="s">
        <v>1729</v>
      </c>
      <c r="C870" s="146"/>
      <c r="D870" s="188" t="s">
        <v>1986</v>
      </c>
    </row>
    <row r="871" spans="1:4" ht="12" customHeight="1" thickBot="1">
      <c r="A871" s="189"/>
      <c r="B871" s="130" t="s">
        <v>1731</v>
      </c>
      <c r="C871" s="199"/>
      <c r="D871" s="200">
        <v>570.3</v>
      </c>
    </row>
    <row r="872" spans="1:4" ht="12" customHeight="1" thickBot="1">
      <c r="A872" s="372"/>
      <c r="B872" s="373"/>
      <c r="C872" s="373"/>
      <c r="D872" s="374"/>
    </row>
    <row r="873" spans="1:4" ht="12" customHeight="1">
      <c r="A873" s="153">
        <v>175</v>
      </c>
      <c r="B873" s="165" t="s">
        <v>1725</v>
      </c>
      <c r="C873" s="186" t="s">
        <v>1726</v>
      </c>
      <c r="D873" s="155" t="s">
        <v>1726</v>
      </c>
    </row>
    <row r="874" spans="1:4" ht="12" customHeight="1">
      <c r="A874" s="156"/>
      <c r="B874" s="111" t="s">
        <v>1727</v>
      </c>
      <c r="C874" s="146"/>
      <c r="D874" s="157" t="s">
        <v>1979</v>
      </c>
    </row>
    <row r="875" spans="1:4" ht="12" customHeight="1">
      <c r="A875" s="156"/>
      <c r="B875" s="111" t="s">
        <v>1729</v>
      </c>
      <c r="C875" s="146"/>
      <c r="D875" s="188" t="s">
        <v>1987</v>
      </c>
    </row>
    <row r="876" spans="1:4" ht="12" customHeight="1" thickBot="1">
      <c r="A876" s="159"/>
      <c r="B876" s="170" t="s">
        <v>1731</v>
      </c>
      <c r="C876" s="203"/>
      <c r="D876" s="196">
        <v>845.3</v>
      </c>
    </row>
    <row r="877" spans="1:4" ht="12" customHeight="1" thickBot="1">
      <c r="A877" s="372"/>
      <c r="B877" s="373"/>
      <c r="C877" s="373"/>
      <c r="D877" s="374"/>
    </row>
    <row r="878" spans="1:4" ht="12" customHeight="1">
      <c r="A878" s="167">
        <v>176</v>
      </c>
      <c r="B878" s="129" t="s">
        <v>1725</v>
      </c>
      <c r="C878" s="115" t="s">
        <v>1726</v>
      </c>
      <c r="D878" s="181" t="s">
        <v>1726</v>
      </c>
    </row>
    <row r="879" spans="1:4" ht="12" customHeight="1">
      <c r="A879" s="156"/>
      <c r="B879" s="111" t="s">
        <v>1727</v>
      </c>
      <c r="C879" s="146"/>
      <c r="D879" s="157" t="s">
        <v>1979</v>
      </c>
    </row>
    <row r="880" spans="1:4" ht="12" customHeight="1">
      <c r="A880" s="156"/>
      <c r="B880" s="111" t="s">
        <v>1729</v>
      </c>
      <c r="C880" s="146"/>
      <c r="D880" s="188" t="s">
        <v>1988</v>
      </c>
    </row>
    <row r="881" spans="1:4" ht="12" customHeight="1" thickBot="1">
      <c r="A881" s="189"/>
      <c r="B881" s="130" t="s">
        <v>1731</v>
      </c>
      <c r="C881" s="199"/>
      <c r="D881" s="200">
        <v>838.7</v>
      </c>
    </row>
    <row r="882" spans="1:4" ht="12" customHeight="1" thickBot="1">
      <c r="A882" s="372"/>
      <c r="B882" s="373"/>
      <c r="C882" s="373"/>
      <c r="D882" s="374"/>
    </row>
    <row r="883" spans="1:4" ht="12" customHeight="1">
      <c r="A883" s="153">
        <v>177</v>
      </c>
      <c r="B883" s="165" t="s">
        <v>1725</v>
      </c>
      <c r="C883" s="186" t="s">
        <v>1726</v>
      </c>
      <c r="D883" s="155" t="s">
        <v>1726</v>
      </c>
    </row>
    <row r="884" spans="1:4" ht="12" customHeight="1">
      <c r="A884" s="156"/>
      <c r="B884" s="111" t="s">
        <v>1727</v>
      </c>
      <c r="C884" s="146"/>
      <c r="D884" s="157" t="s">
        <v>1979</v>
      </c>
    </row>
    <row r="885" spans="1:4" ht="12" customHeight="1">
      <c r="A885" s="156"/>
      <c r="B885" s="111" t="s">
        <v>1729</v>
      </c>
      <c r="C885" s="146"/>
      <c r="D885" s="188" t="s">
        <v>1989</v>
      </c>
    </row>
    <row r="886" spans="1:4" ht="12" customHeight="1" thickBot="1">
      <c r="A886" s="159"/>
      <c r="B886" s="170" t="s">
        <v>1731</v>
      </c>
      <c r="C886" s="203"/>
      <c r="D886" s="196">
        <v>837</v>
      </c>
    </row>
    <row r="887" spans="1:4" ht="12" customHeight="1" thickBot="1">
      <c r="A887" s="372"/>
      <c r="B887" s="373"/>
      <c r="C887" s="373"/>
      <c r="D887" s="374"/>
    </row>
    <row r="888" spans="1:4" ht="12" customHeight="1">
      <c r="A888" s="167">
        <v>178</v>
      </c>
      <c r="B888" s="129" t="s">
        <v>1725</v>
      </c>
      <c r="C888" s="115" t="s">
        <v>1726</v>
      </c>
      <c r="D888" s="181" t="s">
        <v>1726</v>
      </c>
    </row>
    <row r="889" spans="1:4" ht="12" customHeight="1">
      <c r="A889" s="156"/>
      <c r="B889" s="111" t="s">
        <v>1727</v>
      </c>
      <c r="C889" s="146"/>
      <c r="D889" s="157" t="s">
        <v>1979</v>
      </c>
    </row>
    <row r="890" spans="1:4" ht="12" customHeight="1">
      <c r="A890" s="156"/>
      <c r="B890" s="111" t="s">
        <v>1729</v>
      </c>
      <c r="C890" s="146"/>
      <c r="D890" s="188" t="s">
        <v>1990</v>
      </c>
    </row>
    <row r="891" spans="1:4" ht="12" customHeight="1" thickBot="1">
      <c r="A891" s="189"/>
      <c r="B891" s="130" t="s">
        <v>1731</v>
      </c>
      <c r="C891" s="199"/>
      <c r="D891" s="200">
        <v>841.8</v>
      </c>
    </row>
    <row r="892" spans="1:4" ht="12" customHeight="1" thickBot="1">
      <c r="A892" s="372"/>
      <c r="B892" s="373"/>
      <c r="C892" s="373"/>
      <c r="D892" s="374"/>
    </row>
    <row r="893" spans="1:4" ht="12" customHeight="1">
      <c r="A893" s="153">
        <v>179</v>
      </c>
      <c r="B893" s="165" t="s">
        <v>1725</v>
      </c>
      <c r="C893" s="186" t="s">
        <v>1726</v>
      </c>
      <c r="D893" s="155" t="s">
        <v>1726</v>
      </c>
    </row>
    <row r="894" spans="1:4" ht="12" customHeight="1">
      <c r="A894" s="156"/>
      <c r="B894" s="111" t="s">
        <v>1727</v>
      </c>
      <c r="C894" s="146"/>
      <c r="D894" s="157" t="s">
        <v>1979</v>
      </c>
    </row>
    <row r="895" spans="1:4" ht="12" customHeight="1">
      <c r="A895" s="156"/>
      <c r="B895" s="111" t="s">
        <v>1729</v>
      </c>
      <c r="C895" s="146"/>
      <c r="D895" s="188" t="s">
        <v>1991</v>
      </c>
    </row>
    <row r="896" spans="1:4" ht="12" customHeight="1" thickBot="1">
      <c r="A896" s="159"/>
      <c r="B896" s="170" t="s">
        <v>1731</v>
      </c>
      <c r="C896" s="203"/>
      <c r="D896" s="196">
        <v>846.6</v>
      </c>
    </row>
    <row r="897" spans="1:4" ht="12" customHeight="1" thickBot="1">
      <c r="A897" s="372"/>
      <c r="B897" s="373"/>
      <c r="C897" s="373"/>
      <c r="D897" s="374"/>
    </row>
    <row r="898" spans="1:4" ht="12" customHeight="1">
      <c r="A898" s="167">
        <v>180</v>
      </c>
      <c r="B898" s="129" t="s">
        <v>1725</v>
      </c>
      <c r="C898" s="115" t="s">
        <v>1726</v>
      </c>
      <c r="D898" s="181" t="s">
        <v>1726</v>
      </c>
    </row>
    <row r="899" spans="1:4" ht="12" customHeight="1">
      <c r="A899" s="156"/>
      <c r="B899" s="111" t="s">
        <v>1727</v>
      </c>
      <c r="C899" s="146"/>
      <c r="D899" s="157" t="s">
        <v>1979</v>
      </c>
    </row>
    <row r="900" spans="1:4" ht="12" customHeight="1">
      <c r="A900" s="156"/>
      <c r="B900" s="111" t="s">
        <v>1729</v>
      </c>
      <c r="C900" s="146"/>
      <c r="D900" s="188" t="s">
        <v>1992</v>
      </c>
    </row>
    <row r="901" spans="1:4" ht="12" customHeight="1" thickBot="1">
      <c r="A901" s="189"/>
      <c r="B901" s="130" t="s">
        <v>1731</v>
      </c>
      <c r="C901" s="199"/>
      <c r="D901" s="200">
        <v>1289.6</v>
      </c>
    </row>
    <row r="902" spans="1:4" ht="12" customHeight="1" thickBot="1">
      <c r="A902" s="372"/>
      <c r="B902" s="373"/>
      <c r="C902" s="373"/>
      <c r="D902" s="374"/>
    </row>
    <row r="903" spans="1:4" ht="12" customHeight="1">
      <c r="A903" s="153">
        <v>181</v>
      </c>
      <c r="B903" s="165" t="s">
        <v>1725</v>
      </c>
      <c r="C903" s="186" t="s">
        <v>1726</v>
      </c>
      <c r="D903" s="155" t="s">
        <v>1726</v>
      </c>
    </row>
    <row r="904" spans="1:4" ht="12" customHeight="1">
      <c r="A904" s="156"/>
      <c r="B904" s="111" t="s">
        <v>1727</v>
      </c>
      <c r="C904" s="146"/>
      <c r="D904" s="157" t="s">
        <v>1979</v>
      </c>
    </row>
    <row r="905" spans="1:4" ht="12" customHeight="1">
      <c r="A905" s="156"/>
      <c r="B905" s="111" t="s">
        <v>1729</v>
      </c>
      <c r="C905" s="146"/>
      <c r="D905" s="188" t="s">
        <v>1993</v>
      </c>
    </row>
    <row r="906" spans="1:4" ht="12" customHeight="1" thickBot="1">
      <c r="A906" s="159"/>
      <c r="B906" s="170" t="s">
        <v>1731</v>
      </c>
      <c r="C906" s="203"/>
      <c r="D906" s="196">
        <v>1284.9</v>
      </c>
    </row>
    <row r="907" spans="1:4" ht="12" customHeight="1" thickBot="1">
      <c r="A907" s="372"/>
      <c r="B907" s="373"/>
      <c r="C907" s="373"/>
      <c r="D907" s="374"/>
    </row>
    <row r="908" spans="1:4" ht="12" customHeight="1">
      <c r="A908" s="167">
        <v>182</v>
      </c>
      <c r="B908" s="129" t="s">
        <v>1725</v>
      </c>
      <c r="C908" s="115" t="s">
        <v>1726</v>
      </c>
      <c r="D908" s="181" t="s">
        <v>1726</v>
      </c>
    </row>
    <row r="909" spans="1:4" ht="12" customHeight="1">
      <c r="A909" s="156"/>
      <c r="B909" s="111" t="s">
        <v>1727</v>
      </c>
      <c r="C909" s="146"/>
      <c r="D909" s="157" t="s">
        <v>1979</v>
      </c>
    </row>
    <row r="910" spans="1:4" ht="12" customHeight="1">
      <c r="A910" s="156"/>
      <c r="B910" s="111" t="s">
        <v>1729</v>
      </c>
      <c r="C910" s="146"/>
      <c r="D910" s="188" t="s">
        <v>1994</v>
      </c>
    </row>
    <row r="911" spans="1:4" ht="12" customHeight="1" thickBot="1">
      <c r="A911" s="189"/>
      <c r="B911" s="130" t="s">
        <v>1731</v>
      </c>
      <c r="C911" s="199"/>
      <c r="D911" s="200">
        <v>1281.9</v>
      </c>
    </row>
    <row r="912" spans="1:4" ht="12" customHeight="1" thickBot="1">
      <c r="A912" s="372"/>
      <c r="B912" s="373"/>
      <c r="C912" s="373"/>
      <c r="D912" s="374"/>
    </row>
    <row r="913" spans="1:4" ht="12" customHeight="1">
      <c r="A913" s="167">
        <v>183</v>
      </c>
      <c r="B913" s="129" t="s">
        <v>1725</v>
      </c>
      <c r="C913" s="115" t="s">
        <v>1726</v>
      </c>
      <c r="D913" s="181" t="s">
        <v>1726</v>
      </c>
    </row>
    <row r="914" spans="1:4" ht="12" customHeight="1">
      <c r="A914" s="156"/>
      <c r="B914" s="111" t="s">
        <v>1727</v>
      </c>
      <c r="C914" s="146"/>
      <c r="D914" s="157" t="s">
        <v>1998</v>
      </c>
    </row>
    <row r="915" spans="1:4" ht="12" customHeight="1">
      <c r="A915" s="156"/>
      <c r="B915" s="111" t="s">
        <v>1729</v>
      </c>
      <c r="C915" s="146"/>
      <c r="D915" s="188" t="s">
        <v>2002</v>
      </c>
    </row>
    <row r="916" spans="1:4" ht="12" customHeight="1" thickBot="1">
      <c r="A916" s="189"/>
      <c r="B916" s="130" t="s">
        <v>1731</v>
      </c>
      <c r="C916" s="199"/>
      <c r="D916" s="200">
        <v>564.7</v>
      </c>
    </row>
    <row r="917" spans="1:4" ht="12" customHeight="1" thickBot="1">
      <c r="A917" s="372"/>
      <c r="B917" s="373"/>
      <c r="C917" s="373"/>
      <c r="D917" s="374"/>
    </row>
    <row r="918" spans="1:4" ht="12" customHeight="1">
      <c r="A918" s="153">
        <v>184</v>
      </c>
      <c r="B918" s="165" t="s">
        <v>1725</v>
      </c>
      <c r="C918" s="186" t="s">
        <v>1726</v>
      </c>
      <c r="D918" s="155" t="s">
        <v>1726</v>
      </c>
    </row>
    <row r="919" spans="1:4" ht="12" customHeight="1">
      <c r="A919" s="156"/>
      <c r="B919" s="111" t="s">
        <v>1727</v>
      </c>
      <c r="C919" s="146"/>
      <c r="D919" s="157" t="s">
        <v>1998</v>
      </c>
    </row>
    <row r="920" spans="1:4" ht="12" customHeight="1">
      <c r="A920" s="156"/>
      <c r="B920" s="111" t="s">
        <v>1729</v>
      </c>
      <c r="C920" s="146"/>
      <c r="D920" s="188" t="s">
        <v>2003</v>
      </c>
    </row>
    <row r="921" spans="1:4" ht="12" customHeight="1" thickBot="1">
      <c r="A921" s="159"/>
      <c r="B921" s="170" t="s">
        <v>1731</v>
      </c>
      <c r="C921" s="203"/>
      <c r="D921" s="196">
        <v>602.8</v>
      </c>
    </row>
    <row r="922" spans="1:4" ht="12" customHeight="1" thickBot="1">
      <c r="A922" s="372"/>
      <c r="B922" s="373"/>
      <c r="C922" s="373"/>
      <c r="D922" s="374"/>
    </row>
    <row r="923" spans="1:4" ht="12" customHeight="1">
      <c r="A923" s="167">
        <v>185</v>
      </c>
      <c r="B923" s="129" t="s">
        <v>1725</v>
      </c>
      <c r="C923" s="115" t="s">
        <v>1726</v>
      </c>
      <c r="D923" s="181" t="s">
        <v>1726</v>
      </c>
    </row>
    <row r="924" spans="1:4" ht="12" customHeight="1">
      <c r="A924" s="156"/>
      <c r="B924" s="111" t="s">
        <v>1727</v>
      </c>
      <c r="C924" s="146"/>
      <c r="D924" s="157" t="s">
        <v>1998</v>
      </c>
    </row>
    <row r="925" spans="1:4" ht="12" customHeight="1">
      <c r="A925" s="156"/>
      <c r="B925" s="111" t="s">
        <v>1729</v>
      </c>
      <c r="C925" s="146"/>
      <c r="D925" s="188" t="s">
        <v>2004</v>
      </c>
    </row>
    <row r="926" spans="1:4" ht="12" customHeight="1" thickBot="1">
      <c r="A926" s="189"/>
      <c r="B926" s="130" t="s">
        <v>1731</v>
      </c>
      <c r="C926" s="199"/>
      <c r="D926" s="200">
        <v>153.2</v>
      </c>
    </row>
    <row r="927" spans="1:4" ht="12" customHeight="1" thickBot="1">
      <c r="A927" s="372"/>
      <c r="B927" s="373"/>
      <c r="C927" s="373"/>
      <c r="D927" s="374"/>
    </row>
    <row r="928" spans="1:4" ht="12" customHeight="1">
      <c r="A928" s="167">
        <v>186</v>
      </c>
      <c r="B928" s="129" t="s">
        <v>1725</v>
      </c>
      <c r="C928" s="115" t="s">
        <v>1726</v>
      </c>
      <c r="D928" s="181" t="s">
        <v>1726</v>
      </c>
    </row>
    <row r="929" spans="1:4" ht="12" customHeight="1">
      <c r="A929" s="156"/>
      <c r="B929" s="111" t="s">
        <v>1727</v>
      </c>
      <c r="C929" s="146"/>
      <c r="D929" s="157" t="s">
        <v>2006</v>
      </c>
    </row>
    <row r="930" spans="1:4" ht="12" customHeight="1">
      <c r="A930" s="156"/>
      <c r="B930" s="111" t="s">
        <v>1729</v>
      </c>
      <c r="C930" s="146"/>
      <c r="D930" s="188" t="s">
        <v>2007</v>
      </c>
    </row>
    <row r="931" spans="1:4" ht="12" customHeight="1" thickBot="1">
      <c r="A931" s="189"/>
      <c r="B931" s="130" t="s">
        <v>1731</v>
      </c>
      <c r="C931" s="199"/>
      <c r="D931" s="200">
        <v>841</v>
      </c>
    </row>
    <row r="932" spans="1:4" ht="12" customHeight="1" thickBot="1">
      <c r="A932" s="372"/>
      <c r="B932" s="373"/>
      <c r="C932" s="373"/>
      <c r="D932" s="374"/>
    </row>
    <row r="933" spans="1:4" ht="12" customHeight="1">
      <c r="A933" s="153">
        <v>187</v>
      </c>
      <c r="B933" s="165" t="s">
        <v>1725</v>
      </c>
      <c r="C933" s="186" t="s">
        <v>1726</v>
      </c>
      <c r="D933" s="155" t="s">
        <v>1726</v>
      </c>
    </row>
    <row r="934" spans="1:4" ht="12" customHeight="1">
      <c r="A934" s="156"/>
      <c r="B934" s="111" t="s">
        <v>1727</v>
      </c>
      <c r="C934" s="146"/>
      <c r="D934" s="157" t="s">
        <v>2006</v>
      </c>
    </row>
    <row r="935" spans="1:4" ht="12" customHeight="1">
      <c r="A935" s="156"/>
      <c r="B935" s="111" t="s">
        <v>1729</v>
      </c>
      <c r="C935" s="146"/>
      <c r="D935" s="188" t="s">
        <v>1967</v>
      </c>
    </row>
    <row r="936" spans="1:4" ht="12" customHeight="1" thickBot="1">
      <c r="A936" s="159"/>
      <c r="B936" s="170" t="s">
        <v>1731</v>
      </c>
      <c r="C936" s="203"/>
      <c r="D936" s="196">
        <v>840.2</v>
      </c>
    </row>
    <row r="937" spans="1:4" ht="12" customHeight="1" thickBot="1">
      <c r="A937" s="372"/>
      <c r="B937" s="373"/>
      <c r="C937" s="373"/>
      <c r="D937" s="374"/>
    </row>
    <row r="938" spans="1:4" ht="12" customHeight="1">
      <c r="A938" s="153">
        <v>188</v>
      </c>
      <c r="B938" s="165" t="s">
        <v>1725</v>
      </c>
      <c r="C938" s="186" t="s">
        <v>1726</v>
      </c>
      <c r="D938" s="155" t="s">
        <v>1726</v>
      </c>
    </row>
    <row r="939" spans="1:4" ht="12" customHeight="1">
      <c r="A939" s="156"/>
      <c r="B939" s="111" t="s">
        <v>1727</v>
      </c>
      <c r="C939" s="146"/>
      <c r="D939" s="157" t="s">
        <v>2016</v>
      </c>
    </row>
    <row r="940" spans="1:4" ht="12" customHeight="1">
      <c r="A940" s="156"/>
      <c r="B940" s="111" t="s">
        <v>1729</v>
      </c>
      <c r="C940" s="146"/>
      <c r="D940" s="188" t="s">
        <v>1770</v>
      </c>
    </row>
    <row r="941" spans="1:4" ht="12" customHeight="1" thickBot="1">
      <c r="A941" s="159"/>
      <c r="B941" s="170" t="s">
        <v>1731</v>
      </c>
      <c r="C941" s="203"/>
      <c r="D941" s="196">
        <v>571.1</v>
      </c>
    </row>
    <row r="942" spans="1:4" ht="12" customHeight="1" thickBot="1">
      <c r="A942" s="372"/>
      <c r="B942" s="373"/>
      <c r="C942" s="373"/>
      <c r="D942" s="374"/>
    </row>
    <row r="943" spans="1:4" ht="12" customHeight="1">
      <c r="A943" s="153">
        <v>189</v>
      </c>
      <c r="B943" s="165" t="s">
        <v>1725</v>
      </c>
      <c r="C943" s="186" t="s">
        <v>1726</v>
      </c>
      <c r="D943" s="155" t="s">
        <v>1726</v>
      </c>
    </row>
    <row r="944" spans="1:4" ht="12" customHeight="1">
      <c r="A944" s="156"/>
      <c r="B944" s="111" t="s">
        <v>1727</v>
      </c>
      <c r="C944" s="146"/>
      <c r="D944" s="157" t="s">
        <v>2016</v>
      </c>
    </row>
    <row r="945" spans="1:4" ht="12" customHeight="1">
      <c r="A945" s="156"/>
      <c r="B945" s="111" t="s">
        <v>1729</v>
      </c>
      <c r="C945" s="146"/>
      <c r="D945" s="188" t="s">
        <v>1964</v>
      </c>
    </row>
    <row r="946" spans="1:4" ht="12" customHeight="1" thickBot="1">
      <c r="A946" s="159"/>
      <c r="B946" s="170" t="s">
        <v>1731</v>
      </c>
      <c r="C946" s="203"/>
      <c r="D946" s="196">
        <v>863.1</v>
      </c>
    </row>
    <row r="947" spans="1:4" ht="12" customHeight="1" thickBot="1">
      <c r="A947" s="372"/>
      <c r="B947" s="373"/>
      <c r="C947" s="373"/>
      <c r="D947" s="374"/>
    </row>
    <row r="948" spans="1:4" ht="12" customHeight="1">
      <c r="A948" s="167">
        <v>190</v>
      </c>
      <c r="B948" s="129" t="s">
        <v>1725</v>
      </c>
      <c r="C948" s="115" t="s">
        <v>1726</v>
      </c>
      <c r="D948" s="181" t="s">
        <v>1726</v>
      </c>
    </row>
    <row r="949" spans="1:4" ht="12" customHeight="1">
      <c r="A949" s="156"/>
      <c r="B949" s="111" t="s">
        <v>1727</v>
      </c>
      <c r="C949" s="146"/>
      <c r="D949" s="157" t="s">
        <v>2017</v>
      </c>
    </row>
    <row r="950" spans="1:4" ht="12" customHeight="1">
      <c r="A950" s="156"/>
      <c r="B950" s="111" t="s">
        <v>1729</v>
      </c>
      <c r="C950" s="146"/>
      <c r="D950" s="188" t="s">
        <v>1771</v>
      </c>
    </row>
    <row r="951" spans="1:4" ht="12" customHeight="1" thickBot="1">
      <c r="A951" s="189"/>
      <c r="B951" s="130" t="s">
        <v>1731</v>
      </c>
      <c r="C951" s="199"/>
      <c r="D951" s="200">
        <v>861.7</v>
      </c>
    </row>
    <row r="952" spans="1:4" ht="12" customHeight="1" thickBot="1">
      <c r="A952" s="372"/>
      <c r="B952" s="373"/>
      <c r="C952" s="373"/>
      <c r="D952" s="374"/>
    </row>
    <row r="953" spans="1:4" ht="12" customHeight="1">
      <c r="A953" s="153">
        <v>191</v>
      </c>
      <c r="B953" s="165" t="s">
        <v>1725</v>
      </c>
      <c r="C953" s="186" t="s">
        <v>1726</v>
      </c>
      <c r="D953" s="155" t="s">
        <v>1726</v>
      </c>
    </row>
    <row r="954" spans="1:4" ht="12" customHeight="1">
      <c r="A954" s="156"/>
      <c r="B954" s="111" t="s">
        <v>1727</v>
      </c>
      <c r="C954" s="146"/>
      <c r="D954" s="157" t="s">
        <v>2016</v>
      </c>
    </row>
    <row r="955" spans="1:4" ht="12" customHeight="1">
      <c r="A955" s="156"/>
      <c r="B955" s="111" t="s">
        <v>1729</v>
      </c>
      <c r="C955" s="146"/>
      <c r="D955" s="188" t="s">
        <v>1736</v>
      </c>
    </row>
    <row r="956" spans="1:4" ht="12" customHeight="1" thickBot="1">
      <c r="A956" s="159"/>
      <c r="B956" s="170" t="s">
        <v>1731</v>
      </c>
      <c r="C956" s="203"/>
      <c r="D956" s="196">
        <v>1046</v>
      </c>
    </row>
    <row r="957" spans="1:4" ht="12" customHeight="1" thickBot="1">
      <c r="A957" s="372"/>
      <c r="B957" s="373"/>
      <c r="C957" s="373"/>
      <c r="D957" s="374"/>
    </row>
    <row r="958" spans="1:4" ht="12" customHeight="1">
      <c r="A958" s="167">
        <v>192</v>
      </c>
      <c r="B958" s="129" t="s">
        <v>1725</v>
      </c>
      <c r="C958" s="115" t="s">
        <v>1726</v>
      </c>
      <c r="D958" s="181" t="s">
        <v>1726</v>
      </c>
    </row>
    <row r="959" spans="1:4" ht="12" customHeight="1">
      <c r="A959" s="156"/>
      <c r="B959" s="111" t="s">
        <v>1727</v>
      </c>
      <c r="C959" s="146"/>
      <c r="D959" s="157" t="s">
        <v>2017</v>
      </c>
    </row>
    <row r="960" spans="1:4" ht="12" customHeight="1">
      <c r="A960" s="156"/>
      <c r="B960" s="111" t="s">
        <v>1729</v>
      </c>
      <c r="C960" s="146"/>
      <c r="D960" s="188" t="s">
        <v>1737</v>
      </c>
    </row>
    <row r="961" spans="1:4" ht="12" customHeight="1" thickBot="1">
      <c r="A961" s="189"/>
      <c r="B961" s="130" t="s">
        <v>1731</v>
      </c>
      <c r="C961" s="199"/>
      <c r="D961" s="200">
        <v>851.4</v>
      </c>
    </row>
    <row r="962" spans="1:4" ht="12" customHeight="1" thickBot="1">
      <c r="A962" s="372"/>
      <c r="B962" s="373"/>
      <c r="C962" s="373"/>
      <c r="D962" s="374"/>
    </row>
    <row r="963" spans="1:4" ht="12" customHeight="1">
      <c r="A963" s="153">
        <v>193</v>
      </c>
      <c r="B963" s="165" t="s">
        <v>1725</v>
      </c>
      <c r="C963" s="186" t="s">
        <v>1726</v>
      </c>
      <c r="D963" s="155" t="s">
        <v>1726</v>
      </c>
    </row>
    <row r="964" spans="1:4" ht="12" customHeight="1">
      <c r="A964" s="156"/>
      <c r="B964" s="111" t="s">
        <v>1727</v>
      </c>
      <c r="C964" s="146"/>
      <c r="D964" s="157" t="s">
        <v>2016</v>
      </c>
    </row>
    <row r="965" spans="1:4" ht="12" customHeight="1">
      <c r="A965" s="206"/>
      <c r="B965" s="207" t="s">
        <v>1729</v>
      </c>
      <c r="C965" s="208"/>
      <c r="D965" s="209" t="s">
        <v>1738</v>
      </c>
    </row>
    <row r="966" spans="1:4" ht="12" customHeight="1" thickBot="1">
      <c r="A966" s="175"/>
      <c r="B966" s="176" t="s">
        <v>1731</v>
      </c>
      <c r="C966" s="204"/>
      <c r="D966" s="205">
        <v>1355.1</v>
      </c>
    </row>
    <row r="967" spans="1:4" ht="12" customHeight="1" thickBot="1">
      <c r="A967" s="372"/>
      <c r="B967" s="373"/>
      <c r="C967" s="373"/>
      <c r="D967" s="374"/>
    </row>
    <row r="968" spans="1:4" ht="12" customHeight="1">
      <c r="A968" s="153">
        <v>194</v>
      </c>
      <c r="B968" s="165" t="s">
        <v>1725</v>
      </c>
      <c r="C968" s="186" t="s">
        <v>1726</v>
      </c>
      <c r="D968" s="155" t="s">
        <v>1726</v>
      </c>
    </row>
    <row r="969" spans="1:4" ht="12" customHeight="1">
      <c r="A969" s="156"/>
      <c r="B969" s="111" t="s">
        <v>1727</v>
      </c>
      <c r="C969" s="146"/>
      <c r="D969" s="157" t="s">
        <v>2017</v>
      </c>
    </row>
    <row r="970" spans="1:4" ht="12" customHeight="1">
      <c r="A970" s="156"/>
      <c r="B970" s="111" t="s">
        <v>1729</v>
      </c>
      <c r="C970" s="146"/>
      <c r="D970" s="188" t="s">
        <v>1763</v>
      </c>
    </row>
    <row r="971" spans="1:4" ht="12" customHeight="1" thickBot="1">
      <c r="A971" s="159"/>
      <c r="B971" s="170" t="s">
        <v>1731</v>
      </c>
      <c r="C971" s="203"/>
      <c r="D971" s="196">
        <v>849</v>
      </c>
    </row>
    <row r="972" spans="1:4" ht="12" customHeight="1" thickBot="1">
      <c r="A972" s="372"/>
      <c r="B972" s="373"/>
      <c r="C972" s="373"/>
      <c r="D972" s="374"/>
    </row>
    <row r="973" spans="1:4" ht="12" customHeight="1">
      <c r="A973" s="167">
        <v>195</v>
      </c>
      <c r="B973" s="129" t="s">
        <v>1725</v>
      </c>
      <c r="C973" s="115" t="s">
        <v>1726</v>
      </c>
      <c r="D973" s="181" t="s">
        <v>1726</v>
      </c>
    </row>
    <row r="974" spans="1:4" ht="12" customHeight="1">
      <c r="A974" s="156"/>
      <c r="B974" s="111" t="s">
        <v>1727</v>
      </c>
      <c r="C974" s="146"/>
      <c r="D974" s="157" t="s">
        <v>2018</v>
      </c>
    </row>
    <row r="975" spans="1:4" ht="12" customHeight="1">
      <c r="A975" s="156"/>
      <c r="B975" s="111" t="s">
        <v>1729</v>
      </c>
      <c r="C975" s="146"/>
      <c r="D975" s="188" t="s">
        <v>2019</v>
      </c>
    </row>
    <row r="976" spans="1:4" ht="12" customHeight="1" thickBot="1">
      <c r="A976" s="189"/>
      <c r="B976" s="130" t="s">
        <v>1731</v>
      </c>
      <c r="C976" s="199"/>
      <c r="D976" s="200">
        <v>851.2</v>
      </c>
    </row>
    <row r="977" spans="1:4" ht="12" customHeight="1" thickBot="1">
      <c r="A977" s="372"/>
      <c r="B977" s="373"/>
      <c r="C977" s="373"/>
      <c r="D977" s="374"/>
    </row>
    <row r="978" spans="1:4" ht="12" customHeight="1">
      <c r="A978" s="153">
        <v>196</v>
      </c>
      <c r="B978" s="165" t="s">
        <v>1725</v>
      </c>
      <c r="C978" s="186" t="s">
        <v>1726</v>
      </c>
      <c r="D978" s="155" t="s">
        <v>1726</v>
      </c>
    </row>
    <row r="979" spans="1:4" ht="12" customHeight="1">
      <c r="A979" s="156"/>
      <c r="B979" s="111" t="s">
        <v>1727</v>
      </c>
      <c r="C979" s="146"/>
      <c r="D979" s="157" t="s">
        <v>2018</v>
      </c>
    </row>
    <row r="980" spans="1:4" ht="12" customHeight="1">
      <c r="A980" s="156"/>
      <c r="B980" s="111" t="s">
        <v>1729</v>
      </c>
      <c r="C980" s="146"/>
      <c r="D980" s="188" t="s">
        <v>2020</v>
      </c>
    </row>
    <row r="981" spans="1:4" ht="12" customHeight="1" thickBot="1">
      <c r="A981" s="159"/>
      <c r="B981" s="170" t="s">
        <v>1731</v>
      </c>
      <c r="C981" s="203"/>
      <c r="D981" s="196">
        <v>393.5</v>
      </c>
    </row>
    <row r="982" spans="1:4" ht="12" customHeight="1" thickBot="1">
      <c r="A982" s="372"/>
      <c r="B982" s="373"/>
      <c r="C982" s="373"/>
      <c r="D982" s="374"/>
    </row>
    <row r="983" spans="1:4" ht="12" customHeight="1">
      <c r="A983" s="167">
        <v>197</v>
      </c>
      <c r="B983" s="129" t="s">
        <v>1725</v>
      </c>
      <c r="C983" s="115" t="s">
        <v>1726</v>
      </c>
      <c r="D983" s="181" t="s">
        <v>1726</v>
      </c>
    </row>
    <row r="984" spans="1:4" ht="12" customHeight="1">
      <c r="A984" s="156"/>
      <c r="B984" s="111" t="s">
        <v>1727</v>
      </c>
      <c r="C984" s="146"/>
      <c r="D984" s="157" t="s">
        <v>2016</v>
      </c>
    </row>
    <row r="985" spans="1:4" ht="12" customHeight="1">
      <c r="A985" s="156"/>
      <c r="B985" s="111" t="s">
        <v>1729</v>
      </c>
      <c r="C985" s="146"/>
      <c r="D985" s="188" t="s">
        <v>1730</v>
      </c>
    </row>
    <row r="986" spans="1:4" ht="12" customHeight="1" thickBot="1">
      <c r="A986" s="189"/>
      <c r="B986" s="130" t="s">
        <v>1731</v>
      </c>
      <c r="C986" s="199"/>
      <c r="D986" s="200">
        <v>885</v>
      </c>
    </row>
    <row r="987" spans="1:4" ht="12" customHeight="1" thickBot="1">
      <c r="A987" s="372"/>
      <c r="B987" s="373"/>
      <c r="C987" s="373"/>
      <c r="D987" s="374"/>
    </row>
    <row r="988" spans="1:4" ht="12" customHeight="1">
      <c r="A988" s="153">
        <v>198</v>
      </c>
      <c r="B988" s="165" t="s">
        <v>1725</v>
      </c>
      <c r="C988" s="186" t="s">
        <v>1726</v>
      </c>
      <c r="D988" s="155" t="s">
        <v>1726</v>
      </c>
    </row>
    <row r="989" spans="1:4" ht="12" customHeight="1">
      <c r="A989" s="156"/>
      <c r="B989" s="111" t="s">
        <v>1727</v>
      </c>
      <c r="C989" s="146"/>
      <c r="D989" s="157" t="s">
        <v>2017</v>
      </c>
    </row>
    <row r="990" spans="1:4" ht="12" customHeight="1">
      <c r="A990" s="156"/>
      <c r="B990" s="111" t="s">
        <v>1729</v>
      </c>
      <c r="C990" s="146"/>
      <c r="D990" s="188" t="s">
        <v>2021</v>
      </c>
    </row>
    <row r="991" spans="1:4" ht="12" customHeight="1" thickBot="1">
      <c r="A991" s="159"/>
      <c r="B991" s="170" t="s">
        <v>1731</v>
      </c>
      <c r="C991" s="203"/>
      <c r="D991" s="196">
        <v>880.3</v>
      </c>
    </row>
    <row r="992" spans="1:4" ht="12" customHeight="1" thickBot="1">
      <c r="A992" s="372"/>
      <c r="B992" s="373"/>
      <c r="C992" s="373"/>
      <c r="D992" s="374"/>
    </row>
    <row r="993" spans="1:4" ht="12" customHeight="1">
      <c r="A993" s="167">
        <v>199</v>
      </c>
      <c r="B993" s="129" t="s">
        <v>1725</v>
      </c>
      <c r="C993" s="115" t="s">
        <v>1726</v>
      </c>
      <c r="D993" s="181" t="s">
        <v>1726</v>
      </c>
    </row>
    <row r="994" spans="1:4" ht="12" customHeight="1">
      <c r="A994" s="156"/>
      <c r="B994" s="111" t="s">
        <v>1727</v>
      </c>
      <c r="C994" s="146"/>
      <c r="D994" s="157" t="s">
        <v>2016</v>
      </c>
    </row>
    <row r="995" spans="1:4" ht="12" customHeight="1">
      <c r="A995" s="156"/>
      <c r="B995" s="111" t="s">
        <v>1729</v>
      </c>
      <c r="C995" s="146"/>
      <c r="D995" s="188" t="s">
        <v>2022</v>
      </c>
    </row>
    <row r="996" spans="1:4" ht="12" customHeight="1" thickBot="1">
      <c r="A996" s="189"/>
      <c r="B996" s="130" t="s">
        <v>1731</v>
      </c>
      <c r="C996" s="199"/>
      <c r="D996" s="200">
        <v>1319.7</v>
      </c>
    </row>
    <row r="997" spans="1:4" ht="12" customHeight="1" thickBot="1">
      <c r="A997" s="372"/>
      <c r="B997" s="373"/>
      <c r="C997" s="373"/>
      <c r="D997" s="374"/>
    </row>
    <row r="998" spans="1:4" ht="12" customHeight="1">
      <c r="A998" s="153">
        <v>200</v>
      </c>
      <c r="B998" s="165" t="s">
        <v>1725</v>
      </c>
      <c r="C998" s="186" t="s">
        <v>1726</v>
      </c>
      <c r="D998" s="155" t="s">
        <v>1726</v>
      </c>
    </row>
    <row r="999" spans="1:4" ht="12" customHeight="1">
      <c r="A999" s="156"/>
      <c r="B999" s="111" t="s">
        <v>1727</v>
      </c>
      <c r="C999" s="146"/>
      <c r="D999" s="157" t="s">
        <v>2016</v>
      </c>
    </row>
    <row r="1000" spans="1:4" ht="12" customHeight="1">
      <c r="A1000" s="156"/>
      <c r="B1000" s="111" t="s">
        <v>1729</v>
      </c>
      <c r="C1000" s="146"/>
      <c r="D1000" s="188" t="s">
        <v>1741</v>
      </c>
    </row>
    <row r="1001" spans="1:4" ht="12" customHeight="1" thickBot="1">
      <c r="A1001" s="159"/>
      <c r="B1001" s="170" t="s">
        <v>1731</v>
      </c>
      <c r="C1001" s="203"/>
      <c r="D1001" s="196">
        <v>1333.9</v>
      </c>
    </row>
    <row r="1002" spans="1:4" ht="12" customHeight="1" thickBot="1">
      <c r="A1002" s="372"/>
      <c r="B1002" s="373"/>
      <c r="C1002" s="373"/>
      <c r="D1002" s="374"/>
    </row>
    <row r="1003" spans="1:4" ht="12" customHeight="1">
      <c r="A1003" s="167">
        <v>201</v>
      </c>
      <c r="B1003" s="129" t="s">
        <v>1725</v>
      </c>
      <c r="C1003" s="115" t="s">
        <v>1726</v>
      </c>
      <c r="D1003" s="181" t="s">
        <v>1726</v>
      </c>
    </row>
    <row r="1004" spans="1:4" ht="12" customHeight="1">
      <c r="A1004" s="156"/>
      <c r="B1004" s="111" t="s">
        <v>1727</v>
      </c>
      <c r="C1004" s="146"/>
      <c r="D1004" s="157" t="s">
        <v>2017</v>
      </c>
    </row>
    <row r="1005" spans="1:4" ht="12" customHeight="1">
      <c r="A1005" s="156"/>
      <c r="B1005" s="111" t="s">
        <v>1729</v>
      </c>
      <c r="C1005" s="146"/>
      <c r="D1005" s="188" t="s">
        <v>1742</v>
      </c>
    </row>
    <row r="1006" spans="1:4" ht="12" customHeight="1" thickBot="1">
      <c r="A1006" s="189"/>
      <c r="B1006" s="130" t="s">
        <v>1731</v>
      </c>
      <c r="C1006" s="199"/>
      <c r="D1006" s="200">
        <v>946.8</v>
      </c>
    </row>
    <row r="1007" spans="1:4" ht="12" customHeight="1" thickBot="1">
      <c r="A1007" s="372"/>
      <c r="B1007" s="373"/>
      <c r="C1007" s="373"/>
      <c r="D1007" s="374"/>
    </row>
    <row r="1008" spans="1:4" ht="12" customHeight="1">
      <c r="A1008" s="153">
        <v>202</v>
      </c>
      <c r="B1008" s="165" t="s">
        <v>1725</v>
      </c>
      <c r="C1008" s="186" t="s">
        <v>1726</v>
      </c>
      <c r="D1008" s="155" t="s">
        <v>1726</v>
      </c>
    </row>
    <row r="1009" spans="1:4" ht="12" customHeight="1">
      <c r="A1009" s="156"/>
      <c r="B1009" s="111" t="s">
        <v>1727</v>
      </c>
      <c r="C1009" s="146"/>
      <c r="D1009" s="157" t="s">
        <v>2016</v>
      </c>
    </row>
    <row r="1010" spans="1:4" ht="12" customHeight="1">
      <c r="A1010" s="156"/>
      <c r="B1010" s="111" t="s">
        <v>1729</v>
      </c>
      <c r="C1010" s="146"/>
      <c r="D1010" s="188" t="s">
        <v>1764</v>
      </c>
    </row>
    <row r="1011" spans="1:4" ht="12" customHeight="1" thickBot="1">
      <c r="A1011" s="159"/>
      <c r="B1011" s="170" t="s">
        <v>1731</v>
      </c>
      <c r="C1011" s="203"/>
      <c r="D1011" s="196">
        <v>1479.2</v>
      </c>
    </row>
    <row r="1012" spans="1:4" ht="12" customHeight="1" thickBot="1">
      <c r="A1012" s="372"/>
      <c r="B1012" s="373"/>
      <c r="C1012" s="373"/>
      <c r="D1012" s="374"/>
    </row>
    <row r="1013" spans="1:4" ht="12" customHeight="1">
      <c r="A1013" s="167">
        <v>203</v>
      </c>
      <c r="B1013" s="129" t="s">
        <v>1725</v>
      </c>
      <c r="C1013" s="115" t="s">
        <v>1726</v>
      </c>
      <c r="D1013" s="181" t="s">
        <v>1726</v>
      </c>
    </row>
    <row r="1014" spans="1:4" ht="12" customHeight="1">
      <c r="A1014" s="156"/>
      <c r="B1014" s="111" t="s">
        <v>1727</v>
      </c>
      <c r="C1014" s="146"/>
      <c r="D1014" s="157" t="s">
        <v>2017</v>
      </c>
    </row>
    <row r="1015" spans="1:4" ht="12" customHeight="1">
      <c r="A1015" s="156"/>
      <c r="B1015" s="111" t="s">
        <v>1729</v>
      </c>
      <c r="C1015" s="146"/>
      <c r="D1015" s="188" t="s">
        <v>2023</v>
      </c>
    </row>
    <row r="1016" spans="1:4" ht="12" customHeight="1" thickBot="1">
      <c r="A1016" s="189"/>
      <c r="B1016" s="130" t="s">
        <v>1731</v>
      </c>
      <c r="C1016" s="199"/>
      <c r="D1016" s="200">
        <v>1297.4</v>
      </c>
    </row>
    <row r="1017" spans="1:4" ht="12" customHeight="1" thickBot="1">
      <c r="A1017" s="372"/>
      <c r="B1017" s="373"/>
      <c r="C1017" s="373"/>
      <c r="D1017" s="374"/>
    </row>
    <row r="1018" spans="1:4" ht="12" customHeight="1">
      <c r="A1018" s="153">
        <v>204</v>
      </c>
      <c r="B1018" s="165" t="s">
        <v>1725</v>
      </c>
      <c r="C1018" s="186" t="s">
        <v>1726</v>
      </c>
      <c r="D1018" s="155" t="s">
        <v>1726</v>
      </c>
    </row>
    <row r="1019" spans="1:4" ht="12" customHeight="1">
      <c r="A1019" s="156"/>
      <c r="B1019" s="111" t="s">
        <v>1727</v>
      </c>
      <c r="C1019" s="146"/>
      <c r="D1019" s="157" t="s">
        <v>2016</v>
      </c>
    </row>
    <row r="1020" spans="1:4" ht="12" customHeight="1">
      <c r="A1020" s="156"/>
      <c r="B1020" s="111" t="s">
        <v>1729</v>
      </c>
      <c r="C1020" s="146"/>
      <c r="D1020" s="188" t="s">
        <v>1743</v>
      </c>
    </row>
    <row r="1021" spans="1:4" ht="12" customHeight="1" thickBot="1">
      <c r="A1021" s="159"/>
      <c r="B1021" s="170" t="s">
        <v>1731</v>
      </c>
      <c r="C1021" s="203"/>
      <c r="D1021" s="196">
        <v>1289.9</v>
      </c>
    </row>
    <row r="1022" spans="1:4" ht="12" customHeight="1" thickBot="1">
      <c r="A1022" s="372"/>
      <c r="B1022" s="373"/>
      <c r="C1022" s="373"/>
      <c r="D1022" s="374"/>
    </row>
    <row r="1023" spans="1:4" ht="12" customHeight="1">
      <c r="A1023" s="167">
        <v>205</v>
      </c>
      <c r="B1023" s="129" t="s">
        <v>1725</v>
      </c>
      <c r="C1023" s="115" t="s">
        <v>1726</v>
      </c>
      <c r="D1023" s="181" t="s">
        <v>1726</v>
      </c>
    </row>
    <row r="1024" spans="1:4" ht="12" customHeight="1">
      <c r="A1024" s="156"/>
      <c r="B1024" s="111" t="s">
        <v>1727</v>
      </c>
      <c r="C1024" s="146"/>
      <c r="D1024" s="157" t="s">
        <v>2017</v>
      </c>
    </row>
    <row r="1025" spans="1:4" ht="12" customHeight="1">
      <c r="A1025" s="156"/>
      <c r="B1025" s="111" t="s">
        <v>1729</v>
      </c>
      <c r="C1025" s="146"/>
      <c r="D1025" s="188" t="s">
        <v>1744</v>
      </c>
    </row>
    <row r="1026" spans="1:4" ht="12" customHeight="1" thickBot="1">
      <c r="A1026" s="189"/>
      <c r="B1026" s="130" t="s">
        <v>1731</v>
      </c>
      <c r="C1026" s="199"/>
      <c r="D1026" s="200">
        <v>1439.2</v>
      </c>
    </row>
    <row r="1027" spans="1:4" ht="12" customHeight="1" thickBot="1">
      <c r="A1027" s="372"/>
      <c r="B1027" s="373"/>
      <c r="C1027" s="373"/>
      <c r="D1027" s="374"/>
    </row>
    <row r="1028" spans="1:4" ht="12" customHeight="1">
      <c r="A1028" s="153">
        <v>206</v>
      </c>
      <c r="B1028" s="165" t="s">
        <v>1725</v>
      </c>
      <c r="C1028" s="186" t="s">
        <v>1726</v>
      </c>
      <c r="D1028" s="155" t="s">
        <v>1726</v>
      </c>
    </row>
    <row r="1029" spans="1:4" ht="12" customHeight="1">
      <c r="A1029" s="156"/>
      <c r="B1029" s="111" t="s">
        <v>1727</v>
      </c>
      <c r="C1029" s="146"/>
      <c r="D1029" s="157" t="s">
        <v>2018</v>
      </c>
    </row>
    <row r="1030" spans="1:4" ht="12" customHeight="1">
      <c r="A1030" s="156"/>
      <c r="B1030" s="111" t="s">
        <v>1729</v>
      </c>
      <c r="C1030" s="146"/>
      <c r="D1030" s="188" t="s">
        <v>1745</v>
      </c>
    </row>
    <row r="1031" spans="1:4" ht="12" customHeight="1" thickBot="1">
      <c r="A1031" s="159"/>
      <c r="B1031" s="170" t="s">
        <v>1731</v>
      </c>
      <c r="C1031" s="203"/>
      <c r="D1031" s="196">
        <v>795.9</v>
      </c>
    </row>
    <row r="1032" spans="1:4" ht="12" customHeight="1" thickBot="1">
      <c r="A1032" s="372"/>
      <c r="B1032" s="373"/>
      <c r="C1032" s="373"/>
      <c r="D1032" s="374"/>
    </row>
    <row r="1033" spans="1:4" ht="12" customHeight="1">
      <c r="A1033" s="153">
        <v>207</v>
      </c>
      <c r="B1033" s="165" t="s">
        <v>1725</v>
      </c>
      <c r="C1033" s="186" t="s">
        <v>1726</v>
      </c>
      <c r="D1033" s="155" t="s">
        <v>1726</v>
      </c>
    </row>
    <row r="1034" spans="1:4" ht="12" customHeight="1">
      <c r="A1034" s="156"/>
      <c r="B1034" s="111" t="s">
        <v>1727</v>
      </c>
      <c r="C1034" s="146"/>
      <c r="D1034" s="157" t="s">
        <v>2016</v>
      </c>
    </row>
    <row r="1035" spans="1:4" ht="12" customHeight="1" thickBot="1">
      <c r="A1035" s="159"/>
      <c r="B1035" s="170" t="s">
        <v>1729</v>
      </c>
      <c r="C1035" s="203"/>
      <c r="D1035" s="196" t="s">
        <v>1746</v>
      </c>
    </row>
    <row r="1036" spans="1:4" ht="12" customHeight="1" thickBot="1">
      <c r="A1036" s="175"/>
      <c r="B1036" s="176" t="s">
        <v>1731</v>
      </c>
      <c r="C1036" s="204"/>
      <c r="D1036" s="205">
        <v>639.4</v>
      </c>
    </row>
    <row r="1037" spans="1:4" ht="12" customHeight="1" thickBot="1">
      <c r="A1037" s="372"/>
      <c r="B1037" s="373"/>
      <c r="C1037" s="373"/>
      <c r="D1037" s="374"/>
    </row>
    <row r="1038" spans="1:4" ht="12" customHeight="1">
      <c r="A1038" s="153">
        <v>208</v>
      </c>
      <c r="B1038" s="165" t="s">
        <v>1725</v>
      </c>
      <c r="C1038" s="186" t="s">
        <v>1726</v>
      </c>
      <c r="D1038" s="155" t="s">
        <v>1726</v>
      </c>
    </row>
    <row r="1039" spans="1:4" ht="12" customHeight="1">
      <c r="A1039" s="156"/>
      <c r="B1039" s="111" t="s">
        <v>1727</v>
      </c>
      <c r="C1039" s="146"/>
      <c r="D1039" s="157" t="s">
        <v>2017</v>
      </c>
    </row>
    <row r="1040" spans="1:4" ht="12" customHeight="1">
      <c r="A1040" s="156"/>
      <c r="B1040" s="111" t="s">
        <v>1729</v>
      </c>
      <c r="C1040" s="146"/>
      <c r="D1040" s="188" t="s">
        <v>2015</v>
      </c>
    </row>
    <row r="1041" spans="1:4" ht="12" customHeight="1" thickBot="1">
      <c r="A1041" s="159"/>
      <c r="B1041" s="170" t="s">
        <v>1731</v>
      </c>
      <c r="C1041" s="203"/>
      <c r="D1041" s="196">
        <v>397.5</v>
      </c>
    </row>
    <row r="1042" spans="1:4" ht="12" customHeight="1" thickBot="1">
      <c r="A1042" s="372"/>
      <c r="B1042" s="373"/>
      <c r="C1042" s="373"/>
      <c r="D1042" s="374"/>
    </row>
    <row r="1043" spans="1:4" ht="12" customHeight="1">
      <c r="A1043" s="167">
        <v>209</v>
      </c>
      <c r="B1043" s="129" t="s">
        <v>1725</v>
      </c>
      <c r="C1043" s="115" t="s">
        <v>1726</v>
      </c>
      <c r="D1043" s="181" t="s">
        <v>1726</v>
      </c>
    </row>
    <row r="1044" spans="1:4" ht="12" customHeight="1">
      <c r="A1044" s="156"/>
      <c r="B1044" s="111" t="s">
        <v>1727</v>
      </c>
      <c r="C1044" s="146"/>
      <c r="D1044" s="157" t="s">
        <v>2017</v>
      </c>
    </row>
    <row r="1045" spans="1:4" ht="12" customHeight="1">
      <c r="A1045" s="156"/>
      <c r="B1045" s="111" t="s">
        <v>1729</v>
      </c>
      <c r="C1045" s="146"/>
      <c r="D1045" s="188" t="s">
        <v>1772</v>
      </c>
    </row>
    <row r="1046" spans="1:4" ht="12" customHeight="1" thickBot="1">
      <c r="A1046" s="189"/>
      <c r="B1046" s="130" t="s">
        <v>1731</v>
      </c>
      <c r="C1046" s="146"/>
      <c r="D1046" s="188">
        <v>576.7</v>
      </c>
    </row>
    <row r="1047" spans="1:4" ht="12" customHeight="1" thickBot="1">
      <c r="A1047" s="372"/>
      <c r="B1047" s="373"/>
      <c r="C1047" s="373"/>
      <c r="D1047" s="374"/>
    </row>
    <row r="1048" spans="1:4" ht="12" customHeight="1">
      <c r="A1048" s="153">
        <v>210</v>
      </c>
      <c r="B1048" s="218" t="s">
        <v>1725</v>
      </c>
      <c r="C1048" s="163" t="s">
        <v>1726</v>
      </c>
      <c r="D1048" s="183" t="s">
        <v>1726</v>
      </c>
    </row>
    <row r="1049" spans="1:4" ht="12" customHeight="1">
      <c r="A1049" s="156"/>
      <c r="B1049" s="219" t="s">
        <v>1727</v>
      </c>
      <c r="C1049" s="142"/>
      <c r="D1049" s="157" t="s">
        <v>2017</v>
      </c>
    </row>
    <row r="1050" spans="1:4" ht="12" customHeight="1">
      <c r="A1050" s="156"/>
      <c r="B1050" s="219" t="s">
        <v>1729</v>
      </c>
      <c r="C1050" s="142"/>
      <c r="D1050" s="188" t="s">
        <v>1747</v>
      </c>
    </row>
    <row r="1051" spans="1:4" ht="12" customHeight="1" thickBot="1">
      <c r="A1051" s="159"/>
      <c r="B1051" s="220" t="s">
        <v>1731</v>
      </c>
      <c r="C1051" s="142"/>
      <c r="D1051" s="188">
        <v>650</v>
      </c>
    </row>
    <row r="1052" spans="1:4" ht="12" customHeight="1" thickBot="1">
      <c r="A1052" s="372"/>
      <c r="B1052" s="373"/>
      <c r="C1052" s="373"/>
      <c r="D1052" s="374"/>
    </row>
    <row r="1053" spans="1:4" ht="13.5" customHeight="1">
      <c r="A1053" s="167">
        <v>211</v>
      </c>
      <c r="B1053" s="129" t="s">
        <v>1725</v>
      </c>
      <c r="C1053" s="110" t="s">
        <v>1726</v>
      </c>
      <c r="D1053" s="183" t="s">
        <v>1726</v>
      </c>
    </row>
    <row r="1054" spans="1:4" ht="13.5" customHeight="1">
      <c r="A1054" s="156"/>
      <c r="B1054" s="111" t="s">
        <v>1727</v>
      </c>
      <c r="C1054" s="146"/>
      <c r="D1054" s="157" t="s">
        <v>2017</v>
      </c>
    </row>
    <row r="1055" spans="1:4" ht="13.5" customHeight="1">
      <c r="A1055" s="156"/>
      <c r="B1055" s="111" t="s">
        <v>1729</v>
      </c>
      <c r="C1055" s="146"/>
      <c r="D1055" s="188" t="s">
        <v>1766</v>
      </c>
    </row>
    <row r="1056" spans="1:4" ht="13.5" customHeight="1" thickBot="1">
      <c r="A1056" s="189"/>
      <c r="B1056" s="130" t="s">
        <v>1731</v>
      </c>
      <c r="C1056" s="199"/>
      <c r="D1056" s="200">
        <v>586.1</v>
      </c>
    </row>
    <row r="1057" spans="1:4" ht="12" customHeight="1" thickBot="1">
      <c r="A1057" s="372"/>
      <c r="B1057" s="373"/>
      <c r="C1057" s="373"/>
      <c r="D1057" s="374"/>
    </row>
    <row r="1058" spans="1:4" ht="13.5" customHeight="1">
      <c r="A1058" s="153">
        <v>212</v>
      </c>
      <c r="B1058" s="165" t="s">
        <v>1725</v>
      </c>
      <c r="C1058" s="186" t="s">
        <v>1726</v>
      </c>
      <c r="D1058" s="155" t="s">
        <v>1726</v>
      </c>
    </row>
    <row r="1059" spans="1:4" ht="13.5" customHeight="1">
      <c r="A1059" s="206"/>
      <c r="B1059" s="207" t="s">
        <v>1727</v>
      </c>
      <c r="C1059" s="208"/>
      <c r="D1059" s="221" t="s">
        <v>2017</v>
      </c>
    </row>
    <row r="1060" spans="1:4" ht="13.5" customHeight="1">
      <c r="A1060" s="167"/>
      <c r="B1060" s="129" t="s">
        <v>1729</v>
      </c>
      <c r="C1060" s="201"/>
      <c r="D1060" s="202" t="s">
        <v>2024</v>
      </c>
    </row>
    <row r="1061" spans="1:4" ht="15.75" customHeight="1" thickBot="1">
      <c r="A1061" s="189"/>
      <c r="B1061" s="130" t="s">
        <v>1731</v>
      </c>
      <c r="C1061" s="199"/>
      <c r="D1061" s="200">
        <v>870.7</v>
      </c>
    </row>
    <row r="1062" spans="1:4" ht="12" customHeight="1" thickBot="1">
      <c r="A1062" s="372"/>
      <c r="B1062" s="373"/>
      <c r="C1062" s="373"/>
      <c r="D1062" s="374"/>
    </row>
    <row r="1063" spans="1:4" ht="12" customHeight="1">
      <c r="A1063" s="153">
        <v>213</v>
      </c>
      <c r="B1063" s="165" t="s">
        <v>1725</v>
      </c>
      <c r="C1063" s="186" t="s">
        <v>1726</v>
      </c>
      <c r="D1063" s="155" t="s">
        <v>1726</v>
      </c>
    </row>
    <row r="1064" spans="1:4" ht="12" customHeight="1">
      <c r="A1064" s="156"/>
      <c r="B1064" s="111" t="s">
        <v>1727</v>
      </c>
      <c r="C1064" s="146"/>
      <c r="D1064" s="157" t="s">
        <v>2017</v>
      </c>
    </row>
    <row r="1065" spans="1:4" ht="12" customHeight="1">
      <c r="A1065" s="156"/>
      <c r="B1065" s="111" t="s">
        <v>1729</v>
      </c>
      <c r="C1065" s="146"/>
      <c r="D1065" s="188" t="s">
        <v>1760</v>
      </c>
    </row>
    <row r="1066" spans="1:4" ht="12" customHeight="1" thickBot="1">
      <c r="A1066" s="159"/>
      <c r="B1066" s="170" t="s">
        <v>1731</v>
      </c>
      <c r="C1066" s="203"/>
      <c r="D1066" s="196">
        <v>880.3</v>
      </c>
    </row>
    <row r="1067" spans="1:4" ht="12" customHeight="1" thickBot="1">
      <c r="A1067" s="372"/>
      <c r="B1067" s="373"/>
      <c r="C1067" s="373"/>
      <c r="D1067" s="374"/>
    </row>
    <row r="1068" spans="1:4" ht="12" customHeight="1">
      <c r="A1068" s="167">
        <v>214</v>
      </c>
      <c r="B1068" s="129" t="s">
        <v>1725</v>
      </c>
      <c r="C1068" s="115" t="s">
        <v>1726</v>
      </c>
      <c r="D1068" s="181" t="s">
        <v>1726</v>
      </c>
    </row>
    <row r="1069" spans="1:4" ht="12" customHeight="1">
      <c r="A1069" s="156"/>
      <c r="B1069" s="111" t="s">
        <v>1727</v>
      </c>
      <c r="C1069" s="146"/>
      <c r="D1069" s="157" t="s">
        <v>2018</v>
      </c>
    </row>
    <row r="1070" spans="1:4" ht="12" customHeight="1">
      <c r="A1070" s="156"/>
      <c r="B1070" s="111" t="s">
        <v>1729</v>
      </c>
      <c r="C1070" s="146"/>
      <c r="D1070" s="188" t="s">
        <v>1761</v>
      </c>
    </row>
    <row r="1071" spans="1:4" ht="12" customHeight="1" thickBot="1">
      <c r="A1071" s="189"/>
      <c r="B1071" s="130" t="s">
        <v>1731</v>
      </c>
      <c r="C1071" s="199"/>
      <c r="D1071" s="200">
        <v>571.6</v>
      </c>
    </row>
    <row r="1072" spans="1:4" ht="12" customHeight="1" thickBot="1">
      <c r="A1072" s="372"/>
      <c r="B1072" s="373"/>
      <c r="C1072" s="373"/>
      <c r="D1072" s="374"/>
    </row>
    <row r="1073" spans="1:4" ht="12" customHeight="1">
      <c r="A1073" s="153">
        <v>215</v>
      </c>
      <c r="B1073" s="165" t="s">
        <v>1725</v>
      </c>
      <c r="C1073" s="186" t="s">
        <v>1726</v>
      </c>
      <c r="D1073" s="155" t="s">
        <v>1726</v>
      </c>
    </row>
    <row r="1074" spans="1:4" ht="12" customHeight="1">
      <c r="A1074" s="156"/>
      <c r="B1074" s="111" t="s">
        <v>1727</v>
      </c>
      <c r="C1074" s="146"/>
      <c r="D1074" s="224" t="s">
        <v>2016</v>
      </c>
    </row>
    <row r="1075" spans="1:4" ht="12" customHeight="1">
      <c r="A1075" s="156"/>
      <c r="B1075" s="111" t="s">
        <v>1729</v>
      </c>
      <c r="C1075" s="293"/>
      <c r="D1075" s="249" t="s">
        <v>1767</v>
      </c>
    </row>
    <row r="1076" spans="1:4" ht="12" customHeight="1" thickBot="1">
      <c r="A1076" s="159"/>
      <c r="B1076" s="170" t="s">
        <v>1731</v>
      </c>
      <c r="C1076" s="324"/>
      <c r="D1076" s="251">
        <v>852.8</v>
      </c>
    </row>
    <row r="1077" spans="1:4" ht="12" customHeight="1" thickBot="1">
      <c r="A1077" s="418"/>
      <c r="B1077" s="419"/>
      <c r="C1077" s="419"/>
      <c r="D1077" s="420"/>
    </row>
    <row r="1078" spans="1:4" ht="12" customHeight="1">
      <c r="A1078" s="212">
        <v>216</v>
      </c>
      <c r="B1078" s="165" t="s">
        <v>1725</v>
      </c>
      <c r="C1078" s="186" t="s">
        <v>1726</v>
      </c>
      <c r="D1078" s="313" t="s">
        <v>1726</v>
      </c>
    </row>
    <row r="1079" spans="1:4" ht="12" customHeight="1" thickBot="1">
      <c r="A1079" s="189"/>
      <c r="B1079" s="111" t="s">
        <v>1727</v>
      </c>
      <c r="C1079" s="311"/>
      <c r="D1079" s="249" t="s">
        <v>2017</v>
      </c>
    </row>
    <row r="1080" spans="1:4" ht="12" customHeight="1" thickBot="1">
      <c r="A1080" s="189"/>
      <c r="B1080" s="111" t="s">
        <v>1729</v>
      </c>
      <c r="C1080" s="311"/>
      <c r="D1080" s="249" t="s">
        <v>1768</v>
      </c>
    </row>
    <row r="1081" spans="1:4" ht="12" customHeight="1" thickBot="1">
      <c r="A1081" s="159"/>
      <c r="B1081" s="170" t="s">
        <v>1731</v>
      </c>
      <c r="C1081" s="325"/>
      <c r="D1081" s="251">
        <v>857.9</v>
      </c>
    </row>
    <row r="1082" spans="1:4" ht="12" customHeight="1" thickBot="1">
      <c r="A1082" s="418"/>
      <c r="B1082" s="419"/>
      <c r="C1082" s="419"/>
      <c r="D1082" s="420"/>
    </row>
    <row r="1083" spans="1:4" ht="12" customHeight="1">
      <c r="A1083" s="167">
        <v>217</v>
      </c>
      <c r="B1083" s="129" t="s">
        <v>1725</v>
      </c>
      <c r="C1083" s="115" t="s">
        <v>1726</v>
      </c>
      <c r="D1083" s="181" t="s">
        <v>1726</v>
      </c>
    </row>
    <row r="1084" spans="1:4" ht="12" customHeight="1">
      <c r="A1084" s="156"/>
      <c r="B1084" s="111" t="s">
        <v>1727</v>
      </c>
      <c r="C1084" s="9"/>
      <c r="D1084" s="157" t="s">
        <v>2030</v>
      </c>
    </row>
    <row r="1085" spans="1:4" ht="12" customHeight="1">
      <c r="A1085" s="156"/>
      <c r="B1085" s="111" t="s">
        <v>1729</v>
      </c>
      <c r="C1085" s="9"/>
      <c r="D1085" s="157" t="s">
        <v>2031</v>
      </c>
    </row>
    <row r="1086" spans="1:4" ht="12" customHeight="1" thickBot="1">
      <c r="A1086" s="189"/>
      <c r="B1086" s="130" t="s">
        <v>1731</v>
      </c>
      <c r="C1086" s="223"/>
      <c r="D1086" s="224">
        <v>487.9</v>
      </c>
    </row>
    <row r="1087" spans="1:4" ht="12" customHeight="1" thickBot="1">
      <c r="A1087" s="372"/>
      <c r="B1087" s="373"/>
      <c r="C1087" s="373"/>
      <c r="D1087" s="374"/>
    </row>
    <row r="1088" spans="1:4" ht="12" customHeight="1">
      <c r="A1088" s="153">
        <v>218</v>
      </c>
      <c r="B1088" s="165" t="s">
        <v>1725</v>
      </c>
      <c r="C1088" s="186" t="s">
        <v>1726</v>
      </c>
      <c r="D1088" s="155" t="s">
        <v>1726</v>
      </c>
    </row>
    <row r="1089" spans="1:4" ht="12" customHeight="1">
      <c r="A1089" s="156"/>
      <c r="B1089" s="111" t="s">
        <v>1727</v>
      </c>
      <c r="C1089" s="9"/>
      <c r="D1089" s="157" t="s">
        <v>2030</v>
      </c>
    </row>
    <row r="1090" spans="1:4" ht="12" customHeight="1">
      <c r="A1090" s="206"/>
      <c r="B1090" s="207" t="s">
        <v>1729</v>
      </c>
      <c r="C1090" s="244"/>
      <c r="D1090" s="221" t="s">
        <v>2032</v>
      </c>
    </row>
    <row r="1091" spans="1:4" ht="12" customHeight="1" thickBot="1">
      <c r="A1091" s="175"/>
      <c r="B1091" s="176" t="s">
        <v>1731</v>
      </c>
      <c r="C1091" s="225"/>
      <c r="D1091" s="226">
        <v>627.1</v>
      </c>
    </row>
    <row r="1092" spans="1:4" ht="12" customHeight="1" thickBot="1">
      <c r="A1092" s="372"/>
      <c r="B1092" s="373"/>
      <c r="C1092" s="373"/>
      <c r="D1092" s="374"/>
    </row>
    <row r="1093" spans="1:4" ht="12" customHeight="1">
      <c r="A1093" s="153">
        <v>219</v>
      </c>
      <c r="B1093" s="165" t="s">
        <v>1725</v>
      </c>
      <c r="C1093" s="186" t="s">
        <v>1726</v>
      </c>
      <c r="D1093" s="155" t="s">
        <v>1726</v>
      </c>
    </row>
    <row r="1094" spans="1:4" ht="12" customHeight="1">
      <c r="A1094" s="156"/>
      <c r="B1094" s="111" t="s">
        <v>1727</v>
      </c>
      <c r="C1094" s="9"/>
      <c r="D1094" s="157" t="s">
        <v>2027</v>
      </c>
    </row>
    <row r="1095" spans="1:4" ht="12" customHeight="1">
      <c r="A1095" s="156"/>
      <c r="B1095" s="111" t="s">
        <v>1729</v>
      </c>
      <c r="C1095" s="9"/>
      <c r="D1095" s="157" t="s">
        <v>2035</v>
      </c>
    </row>
    <row r="1096" spans="1:4" ht="12" customHeight="1" thickBot="1">
      <c r="A1096" s="159"/>
      <c r="B1096" s="170" t="s">
        <v>1731</v>
      </c>
      <c r="C1096" s="195"/>
      <c r="D1096" s="174">
        <v>363.1</v>
      </c>
    </row>
    <row r="1097" spans="1:4" ht="12" customHeight="1" thickBot="1">
      <c r="A1097" s="372"/>
      <c r="B1097" s="373"/>
      <c r="C1097" s="373"/>
      <c r="D1097" s="374"/>
    </row>
    <row r="1098" spans="1:4" ht="12" customHeight="1">
      <c r="A1098" s="167">
        <v>220</v>
      </c>
      <c r="B1098" s="129" t="s">
        <v>1725</v>
      </c>
      <c r="C1098" s="115" t="s">
        <v>1726</v>
      </c>
      <c r="D1098" s="181" t="s">
        <v>1726</v>
      </c>
    </row>
    <row r="1099" spans="1:4" ht="12" customHeight="1">
      <c r="A1099" s="156"/>
      <c r="B1099" s="111" t="s">
        <v>1727</v>
      </c>
      <c r="C1099" s="9"/>
      <c r="D1099" s="157" t="s">
        <v>2027</v>
      </c>
    </row>
    <row r="1100" spans="1:4" ht="12" customHeight="1">
      <c r="A1100" s="156"/>
      <c r="B1100" s="111" t="s">
        <v>1729</v>
      </c>
      <c r="C1100" s="9"/>
      <c r="D1100" s="157" t="s">
        <v>2036</v>
      </c>
    </row>
    <row r="1101" spans="1:4" ht="12" customHeight="1" thickBot="1">
      <c r="A1101" s="189"/>
      <c r="B1101" s="130" t="s">
        <v>1731</v>
      </c>
      <c r="C1101" s="223"/>
      <c r="D1101" s="224">
        <v>372.6</v>
      </c>
    </row>
    <row r="1102" spans="1:4" ht="12" customHeight="1" thickBot="1">
      <c r="A1102" s="372"/>
      <c r="B1102" s="373"/>
      <c r="C1102" s="373"/>
      <c r="D1102" s="374"/>
    </row>
    <row r="1103" spans="1:4" ht="12" customHeight="1">
      <c r="A1103" s="153">
        <v>221</v>
      </c>
      <c r="B1103" s="165" t="s">
        <v>1725</v>
      </c>
      <c r="C1103" s="186" t="s">
        <v>1726</v>
      </c>
      <c r="D1103" s="155" t="s">
        <v>1726</v>
      </c>
    </row>
    <row r="1104" spans="1:4" ht="12" customHeight="1">
      <c r="A1104" s="156"/>
      <c r="B1104" s="111" t="s">
        <v>1727</v>
      </c>
      <c r="C1104" s="9"/>
      <c r="D1104" s="157" t="s">
        <v>2027</v>
      </c>
    </row>
    <row r="1105" spans="1:4" ht="12" customHeight="1">
      <c r="A1105" s="156"/>
      <c r="B1105" s="111" t="s">
        <v>1729</v>
      </c>
      <c r="C1105" s="9"/>
      <c r="D1105" s="157" t="s">
        <v>2037</v>
      </c>
    </row>
    <row r="1106" spans="1:4" ht="12" customHeight="1" thickBot="1">
      <c r="A1106" s="159"/>
      <c r="B1106" s="170" t="s">
        <v>1731</v>
      </c>
      <c r="C1106" s="195"/>
      <c r="D1106" s="174">
        <v>382.9</v>
      </c>
    </row>
    <row r="1107" spans="1:4" ht="12" customHeight="1" thickBot="1">
      <c r="A1107" s="372"/>
      <c r="B1107" s="373"/>
      <c r="C1107" s="373"/>
      <c r="D1107" s="374"/>
    </row>
    <row r="1108" spans="1:4" ht="12" customHeight="1">
      <c r="A1108" s="167">
        <v>222</v>
      </c>
      <c r="B1108" s="129" t="s">
        <v>1725</v>
      </c>
      <c r="C1108" s="115" t="s">
        <v>1726</v>
      </c>
      <c r="D1108" s="181" t="s">
        <v>1726</v>
      </c>
    </row>
    <row r="1109" spans="1:4" ht="12" customHeight="1">
      <c r="A1109" s="156"/>
      <c r="B1109" s="111" t="s">
        <v>1727</v>
      </c>
      <c r="C1109" s="9"/>
      <c r="D1109" s="157" t="s">
        <v>2027</v>
      </c>
    </row>
    <row r="1110" spans="1:4" ht="12" customHeight="1">
      <c r="A1110" s="156"/>
      <c r="B1110" s="111" t="s">
        <v>1729</v>
      </c>
      <c r="C1110" s="9"/>
      <c r="D1110" s="157" t="s">
        <v>2038</v>
      </c>
    </row>
    <row r="1111" spans="1:4" ht="12" customHeight="1" thickBot="1">
      <c r="A1111" s="189"/>
      <c r="B1111" s="130" t="s">
        <v>1731</v>
      </c>
      <c r="C1111" s="223"/>
      <c r="D1111" s="224">
        <v>370.9</v>
      </c>
    </row>
    <row r="1112" spans="1:4" ht="12" customHeight="1" thickBot="1">
      <c r="A1112" s="372"/>
      <c r="B1112" s="373"/>
      <c r="C1112" s="373"/>
      <c r="D1112" s="374"/>
    </row>
    <row r="1113" spans="1:4" ht="12.75" customHeight="1">
      <c r="A1113" s="153">
        <v>223</v>
      </c>
      <c r="B1113" s="165" t="s">
        <v>1725</v>
      </c>
      <c r="C1113" s="186" t="s">
        <v>1726</v>
      </c>
      <c r="D1113" s="155" t="s">
        <v>1726</v>
      </c>
    </row>
    <row r="1114" spans="1:4" ht="12.75" customHeight="1">
      <c r="A1114" s="156"/>
      <c r="B1114" s="111" t="s">
        <v>1727</v>
      </c>
      <c r="C1114" s="9"/>
      <c r="D1114" s="157" t="s">
        <v>2027</v>
      </c>
    </row>
    <row r="1115" spans="1:4" ht="12.75" customHeight="1">
      <c r="A1115" s="156"/>
      <c r="B1115" s="111" t="s">
        <v>1729</v>
      </c>
      <c r="C1115" s="9"/>
      <c r="D1115" s="157" t="s">
        <v>2039</v>
      </c>
    </row>
    <row r="1116" spans="1:4" ht="12.75" customHeight="1" thickBot="1">
      <c r="A1116" s="159"/>
      <c r="B1116" s="170" t="s">
        <v>1731</v>
      </c>
      <c r="C1116" s="195"/>
      <c r="D1116" s="174">
        <v>370.1</v>
      </c>
    </row>
    <row r="1117" spans="1:4" ht="12" customHeight="1" thickBot="1">
      <c r="A1117" s="372"/>
      <c r="B1117" s="373"/>
      <c r="C1117" s="373"/>
      <c r="D1117" s="374"/>
    </row>
    <row r="1118" spans="1:4" ht="12" customHeight="1">
      <c r="A1118" s="167">
        <v>224</v>
      </c>
      <c r="B1118" s="129" t="s">
        <v>1725</v>
      </c>
      <c r="C1118" s="115" t="s">
        <v>1726</v>
      </c>
      <c r="D1118" s="181" t="s">
        <v>1726</v>
      </c>
    </row>
    <row r="1119" spans="1:4" ht="12" customHeight="1">
      <c r="A1119" s="156"/>
      <c r="B1119" s="111" t="s">
        <v>1727</v>
      </c>
      <c r="C1119" s="9"/>
      <c r="D1119" s="157" t="s">
        <v>2027</v>
      </c>
    </row>
    <row r="1120" spans="1:4" ht="12" customHeight="1">
      <c r="A1120" s="156"/>
      <c r="B1120" s="111" t="s">
        <v>1729</v>
      </c>
      <c r="C1120" s="9"/>
      <c r="D1120" s="157" t="s">
        <v>2040</v>
      </c>
    </row>
    <row r="1121" spans="1:4" ht="12" customHeight="1" thickBot="1">
      <c r="A1121" s="189"/>
      <c r="B1121" s="130" t="s">
        <v>1731</v>
      </c>
      <c r="C1121" s="223"/>
      <c r="D1121" s="224">
        <v>552.6</v>
      </c>
    </row>
    <row r="1122" spans="1:4" ht="12" customHeight="1" thickBot="1">
      <c r="A1122" s="372"/>
      <c r="B1122" s="373"/>
      <c r="C1122" s="373"/>
      <c r="D1122" s="374"/>
    </row>
    <row r="1123" spans="1:4" ht="12" customHeight="1">
      <c r="A1123" s="153">
        <v>225</v>
      </c>
      <c r="B1123" s="165" t="s">
        <v>1725</v>
      </c>
      <c r="C1123" s="186" t="s">
        <v>1726</v>
      </c>
      <c r="D1123" s="155" t="s">
        <v>1726</v>
      </c>
    </row>
    <row r="1124" spans="1:4" ht="12" customHeight="1">
      <c r="A1124" s="156"/>
      <c r="B1124" s="111" t="s">
        <v>1727</v>
      </c>
      <c r="C1124" s="9"/>
      <c r="D1124" s="157" t="s">
        <v>2027</v>
      </c>
    </row>
    <row r="1125" spans="1:4" ht="12" customHeight="1">
      <c r="A1125" s="156"/>
      <c r="B1125" s="111" t="s">
        <v>1729</v>
      </c>
      <c r="C1125" s="9"/>
      <c r="D1125" s="157" t="s">
        <v>2041</v>
      </c>
    </row>
    <row r="1126" spans="1:4" ht="12" customHeight="1" thickBot="1">
      <c r="A1126" s="159"/>
      <c r="B1126" s="170" t="s">
        <v>1731</v>
      </c>
      <c r="C1126" s="195"/>
      <c r="D1126" s="174">
        <v>827.3</v>
      </c>
    </row>
    <row r="1127" spans="1:4" ht="12" customHeight="1" thickBot="1">
      <c r="A1127" s="372"/>
      <c r="B1127" s="373"/>
      <c r="C1127" s="373"/>
      <c r="D1127" s="374"/>
    </row>
    <row r="1128" spans="1:4" ht="12" customHeight="1">
      <c r="A1128" s="167">
        <v>226</v>
      </c>
      <c r="B1128" s="129" t="s">
        <v>1725</v>
      </c>
      <c r="C1128" s="115" t="s">
        <v>1726</v>
      </c>
      <c r="D1128" s="181" t="s">
        <v>1726</v>
      </c>
    </row>
    <row r="1129" spans="1:4" ht="12" customHeight="1">
      <c r="A1129" s="156"/>
      <c r="B1129" s="111" t="s">
        <v>1727</v>
      </c>
      <c r="C1129" s="9"/>
      <c r="D1129" s="157" t="s">
        <v>2027</v>
      </c>
    </row>
    <row r="1130" spans="1:4" ht="12" customHeight="1">
      <c r="A1130" s="156"/>
      <c r="B1130" s="111" t="s">
        <v>1729</v>
      </c>
      <c r="C1130" s="9"/>
      <c r="D1130" s="157" t="s">
        <v>2042</v>
      </c>
    </row>
    <row r="1131" spans="1:4" ht="12" customHeight="1" thickBot="1">
      <c r="A1131" s="189"/>
      <c r="B1131" s="130" t="s">
        <v>1731</v>
      </c>
      <c r="C1131" s="223"/>
      <c r="D1131" s="224">
        <v>1912.7</v>
      </c>
    </row>
    <row r="1132" spans="1:4" ht="12" customHeight="1" thickBot="1">
      <c r="A1132" s="372"/>
      <c r="B1132" s="373"/>
      <c r="C1132" s="373"/>
      <c r="D1132" s="374"/>
    </row>
    <row r="1133" spans="1:4" ht="12" customHeight="1">
      <c r="A1133" s="153">
        <v>227</v>
      </c>
      <c r="B1133" s="165" t="s">
        <v>1725</v>
      </c>
      <c r="C1133" s="186" t="s">
        <v>1726</v>
      </c>
      <c r="D1133" s="155" t="s">
        <v>1726</v>
      </c>
    </row>
    <row r="1134" spans="1:4" ht="12" customHeight="1">
      <c r="A1134" s="156"/>
      <c r="B1134" s="111" t="s">
        <v>1727</v>
      </c>
      <c r="C1134" s="9"/>
      <c r="D1134" s="157" t="s">
        <v>2027</v>
      </c>
    </row>
    <row r="1135" spans="1:4" ht="12" customHeight="1">
      <c r="A1135" s="156"/>
      <c r="B1135" s="111" t="s">
        <v>1729</v>
      </c>
      <c r="C1135" s="9"/>
      <c r="D1135" s="157" t="s">
        <v>2043</v>
      </c>
    </row>
    <row r="1136" spans="1:4" ht="12" customHeight="1" thickBot="1">
      <c r="A1136" s="159"/>
      <c r="B1136" s="170" t="s">
        <v>1731</v>
      </c>
      <c r="C1136" s="195"/>
      <c r="D1136" s="174">
        <v>1885.8</v>
      </c>
    </row>
    <row r="1137" spans="1:4" ht="12" customHeight="1" thickBot="1">
      <c r="A1137" s="372"/>
      <c r="B1137" s="373"/>
      <c r="C1137" s="373"/>
      <c r="D1137" s="374"/>
    </row>
    <row r="1138" spans="1:4" ht="12" customHeight="1">
      <c r="A1138" s="167">
        <v>228</v>
      </c>
      <c r="B1138" s="129" t="s">
        <v>1725</v>
      </c>
      <c r="C1138" s="115" t="s">
        <v>1726</v>
      </c>
      <c r="D1138" s="181" t="s">
        <v>1726</v>
      </c>
    </row>
    <row r="1139" spans="1:4" ht="12" customHeight="1">
      <c r="A1139" s="156"/>
      <c r="B1139" s="111" t="s">
        <v>1727</v>
      </c>
      <c r="C1139" s="9"/>
      <c r="D1139" s="157" t="s">
        <v>2027</v>
      </c>
    </row>
    <row r="1140" spans="1:4" ht="12" customHeight="1">
      <c r="A1140" s="156"/>
      <c r="B1140" s="111" t="s">
        <v>1729</v>
      </c>
      <c r="C1140" s="9"/>
      <c r="D1140" s="157" t="s">
        <v>2044</v>
      </c>
    </row>
    <row r="1141" spans="1:4" ht="12" customHeight="1" thickBot="1">
      <c r="A1141" s="189"/>
      <c r="B1141" s="130" t="s">
        <v>1731</v>
      </c>
      <c r="C1141" s="223"/>
      <c r="D1141" s="224">
        <v>1320.1</v>
      </c>
    </row>
    <row r="1142" spans="1:4" ht="12" customHeight="1" thickBot="1">
      <c r="A1142" s="372"/>
      <c r="B1142" s="373"/>
      <c r="C1142" s="373"/>
      <c r="D1142" s="374"/>
    </row>
    <row r="1143" spans="1:4" ht="12" customHeight="1">
      <c r="A1143" s="167">
        <v>229</v>
      </c>
      <c r="B1143" s="129" t="s">
        <v>1725</v>
      </c>
      <c r="C1143" s="115" t="s">
        <v>1726</v>
      </c>
      <c r="D1143" s="181" t="s">
        <v>1726</v>
      </c>
    </row>
    <row r="1144" spans="1:4" ht="12" customHeight="1">
      <c r="A1144" s="156"/>
      <c r="B1144" s="111" t="s">
        <v>1727</v>
      </c>
      <c r="C1144" s="9"/>
      <c r="D1144" s="157" t="s">
        <v>2027</v>
      </c>
    </row>
    <row r="1145" spans="1:4" ht="12" customHeight="1">
      <c r="A1145" s="156"/>
      <c r="B1145" s="111" t="s">
        <v>1729</v>
      </c>
      <c r="C1145" s="9"/>
      <c r="D1145" s="157" t="s">
        <v>2046</v>
      </c>
    </row>
    <row r="1146" spans="1:4" ht="12" customHeight="1" thickBot="1">
      <c r="A1146" s="189"/>
      <c r="B1146" s="130" t="s">
        <v>1731</v>
      </c>
      <c r="C1146" s="223"/>
      <c r="D1146" s="224">
        <v>1599.3</v>
      </c>
    </row>
    <row r="1147" spans="1:4" ht="12" customHeight="1" thickBot="1">
      <c r="A1147" s="372"/>
      <c r="B1147" s="373"/>
      <c r="C1147" s="373"/>
      <c r="D1147" s="374"/>
    </row>
    <row r="1148" spans="1:4" ht="12" customHeight="1">
      <c r="A1148" s="153">
        <v>230</v>
      </c>
      <c r="B1148" s="165" t="s">
        <v>1725</v>
      </c>
      <c r="C1148" s="186" t="s">
        <v>1726</v>
      </c>
      <c r="D1148" s="155" t="s">
        <v>1726</v>
      </c>
    </row>
    <row r="1149" spans="1:4" ht="12" customHeight="1">
      <c r="A1149" s="156"/>
      <c r="B1149" s="111" t="s">
        <v>1727</v>
      </c>
      <c r="C1149" s="9"/>
      <c r="D1149" s="157" t="s">
        <v>2027</v>
      </c>
    </row>
    <row r="1150" spans="1:4" ht="12" customHeight="1">
      <c r="A1150" s="156"/>
      <c r="B1150" s="111" t="s">
        <v>1729</v>
      </c>
      <c r="C1150" s="9"/>
      <c r="D1150" s="157" t="s">
        <v>2047</v>
      </c>
    </row>
    <row r="1151" spans="1:4" ht="12" customHeight="1" thickBot="1">
      <c r="A1151" s="159"/>
      <c r="B1151" s="170" t="s">
        <v>1731</v>
      </c>
      <c r="C1151" s="195"/>
      <c r="D1151" s="174">
        <v>1587.81</v>
      </c>
    </row>
    <row r="1152" spans="1:4" ht="12" customHeight="1" thickBot="1">
      <c r="A1152" s="372"/>
      <c r="B1152" s="373"/>
      <c r="C1152" s="373"/>
      <c r="D1152" s="374"/>
    </row>
    <row r="1153" spans="1:4" ht="12" customHeight="1">
      <c r="A1153" s="167">
        <v>231</v>
      </c>
      <c r="B1153" s="129" t="s">
        <v>1725</v>
      </c>
      <c r="C1153" s="115" t="s">
        <v>1726</v>
      </c>
      <c r="D1153" s="181" t="s">
        <v>1726</v>
      </c>
    </row>
    <row r="1154" spans="1:4" ht="12" customHeight="1">
      <c r="A1154" s="156"/>
      <c r="B1154" s="111" t="s">
        <v>1727</v>
      </c>
      <c r="C1154" s="9"/>
      <c r="D1154" s="157" t="s">
        <v>2027</v>
      </c>
    </row>
    <row r="1155" spans="1:4" ht="12" customHeight="1">
      <c r="A1155" s="156"/>
      <c r="B1155" s="111" t="s">
        <v>1729</v>
      </c>
      <c r="C1155" s="9"/>
      <c r="D1155" s="157" t="s">
        <v>2048</v>
      </c>
    </row>
    <row r="1156" spans="1:4" ht="12" customHeight="1" thickBot="1">
      <c r="A1156" s="189"/>
      <c r="B1156" s="130" t="s">
        <v>1731</v>
      </c>
      <c r="C1156" s="223"/>
      <c r="D1156" s="224">
        <v>3401.3</v>
      </c>
    </row>
    <row r="1157" spans="1:4" ht="12" customHeight="1" thickBot="1">
      <c r="A1157" s="372"/>
      <c r="B1157" s="373"/>
      <c r="C1157" s="373"/>
      <c r="D1157" s="374"/>
    </row>
    <row r="1158" spans="1:4" ht="12" customHeight="1">
      <c r="A1158" s="167">
        <v>232</v>
      </c>
      <c r="B1158" s="129" t="s">
        <v>1725</v>
      </c>
      <c r="C1158" s="115" t="s">
        <v>1726</v>
      </c>
      <c r="D1158" s="181" t="s">
        <v>1726</v>
      </c>
    </row>
    <row r="1159" spans="1:4" ht="12" customHeight="1">
      <c r="A1159" s="156"/>
      <c r="B1159" s="111" t="s">
        <v>1727</v>
      </c>
      <c r="C1159" s="9"/>
      <c r="D1159" s="157" t="s">
        <v>2053</v>
      </c>
    </row>
    <row r="1160" spans="1:4" ht="12" customHeight="1">
      <c r="A1160" s="156"/>
      <c r="B1160" s="111" t="s">
        <v>1729</v>
      </c>
      <c r="C1160" s="9"/>
      <c r="D1160" s="157" t="s">
        <v>2070</v>
      </c>
    </row>
    <row r="1161" spans="1:4" ht="12" customHeight="1" thickBot="1">
      <c r="A1161" s="189"/>
      <c r="B1161" s="130" t="s">
        <v>1731</v>
      </c>
      <c r="C1161" s="223"/>
      <c r="D1161" s="224">
        <v>854.4</v>
      </c>
    </row>
    <row r="1162" spans="1:4" ht="12" customHeight="1" thickBot="1">
      <c r="A1162" s="372"/>
      <c r="B1162" s="373"/>
      <c r="C1162" s="373"/>
      <c r="D1162" s="374"/>
    </row>
    <row r="1163" spans="1:4" ht="12" customHeight="1">
      <c r="A1163" s="153">
        <v>233</v>
      </c>
      <c r="B1163" s="165" t="s">
        <v>1725</v>
      </c>
      <c r="C1163" s="186" t="s">
        <v>1726</v>
      </c>
      <c r="D1163" s="155" t="s">
        <v>1726</v>
      </c>
    </row>
    <row r="1164" spans="1:4" ht="12" customHeight="1">
      <c r="A1164" s="156"/>
      <c r="B1164" s="111" t="s">
        <v>1727</v>
      </c>
      <c r="C1164" s="9"/>
      <c r="D1164" s="157" t="s">
        <v>2053</v>
      </c>
    </row>
    <row r="1165" spans="1:4" ht="12" customHeight="1">
      <c r="A1165" s="156"/>
      <c r="B1165" s="111" t="s">
        <v>1729</v>
      </c>
      <c r="C1165" s="9"/>
      <c r="D1165" s="157" t="s">
        <v>2071</v>
      </c>
    </row>
    <row r="1166" spans="1:4" ht="12" customHeight="1" thickBot="1">
      <c r="A1166" s="159"/>
      <c r="B1166" s="170" t="s">
        <v>1731</v>
      </c>
      <c r="C1166" s="195"/>
      <c r="D1166" s="174">
        <v>858.9</v>
      </c>
    </row>
    <row r="1167" spans="1:4" ht="12" customHeight="1" thickBot="1">
      <c r="A1167" s="372"/>
      <c r="B1167" s="373"/>
      <c r="C1167" s="373"/>
      <c r="D1167" s="374"/>
    </row>
    <row r="1168" spans="1:4" ht="12" customHeight="1">
      <c r="A1168" s="167">
        <v>234</v>
      </c>
      <c r="B1168" s="129" t="s">
        <v>1725</v>
      </c>
      <c r="C1168" s="115" t="s">
        <v>1726</v>
      </c>
      <c r="D1168" s="181" t="s">
        <v>1726</v>
      </c>
    </row>
    <row r="1169" spans="1:4" ht="12" customHeight="1">
      <c r="A1169" s="156"/>
      <c r="B1169" s="111" t="s">
        <v>1727</v>
      </c>
      <c r="C1169" s="9"/>
      <c r="D1169" s="157" t="s">
        <v>2053</v>
      </c>
    </row>
    <row r="1170" spans="1:4" ht="12" customHeight="1">
      <c r="A1170" s="156"/>
      <c r="B1170" s="111" t="s">
        <v>1729</v>
      </c>
      <c r="C1170" s="9"/>
      <c r="D1170" s="157" t="s">
        <v>2072</v>
      </c>
    </row>
    <row r="1171" spans="1:4" ht="12" customHeight="1" thickBot="1">
      <c r="A1171" s="189"/>
      <c r="B1171" s="130" t="s">
        <v>1731</v>
      </c>
      <c r="C1171" s="223"/>
      <c r="D1171" s="224">
        <v>851.9</v>
      </c>
    </row>
    <row r="1172" spans="1:4" ht="12" customHeight="1" thickBot="1">
      <c r="A1172" s="372"/>
      <c r="B1172" s="373"/>
      <c r="C1172" s="373"/>
      <c r="D1172" s="374"/>
    </row>
    <row r="1173" spans="1:4" ht="12" customHeight="1">
      <c r="A1173" s="153">
        <v>235</v>
      </c>
      <c r="B1173" s="165" t="s">
        <v>1725</v>
      </c>
      <c r="C1173" s="186" t="s">
        <v>1726</v>
      </c>
      <c r="D1173" s="155" t="s">
        <v>1726</v>
      </c>
    </row>
    <row r="1174" spans="1:4" ht="12" customHeight="1">
      <c r="A1174" s="156"/>
      <c r="B1174" s="111" t="s">
        <v>1727</v>
      </c>
      <c r="C1174" s="9"/>
      <c r="D1174" s="157" t="s">
        <v>2053</v>
      </c>
    </row>
    <row r="1175" spans="1:4" ht="12" customHeight="1">
      <c r="A1175" s="156"/>
      <c r="B1175" s="111" t="s">
        <v>1729</v>
      </c>
      <c r="C1175" s="9"/>
      <c r="D1175" s="157" t="s">
        <v>2073</v>
      </c>
    </row>
    <row r="1176" spans="1:4" ht="12" customHeight="1" thickBot="1">
      <c r="A1176" s="159"/>
      <c r="B1176" s="170" t="s">
        <v>1731</v>
      </c>
      <c r="C1176" s="195"/>
      <c r="D1176" s="174">
        <v>856.1</v>
      </c>
    </row>
    <row r="1177" spans="1:4" ht="12" customHeight="1" thickBot="1">
      <c r="A1177" s="372"/>
      <c r="B1177" s="373"/>
      <c r="C1177" s="373"/>
      <c r="D1177" s="374"/>
    </row>
    <row r="1178" spans="1:4" ht="12" customHeight="1">
      <c r="A1178" s="167">
        <v>236</v>
      </c>
      <c r="B1178" s="129" t="s">
        <v>1725</v>
      </c>
      <c r="C1178" s="115" t="s">
        <v>1726</v>
      </c>
      <c r="D1178" s="326" t="s">
        <v>1726</v>
      </c>
    </row>
    <row r="1179" spans="1:4" ht="12" customHeight="1">
      <c r="A1179" s="156"/>
      <c r="B1179" s="111" t="s">
        <v>1727</v>
      </c>
      <c r="C1179" s="9"/>
      <c r="D1179" s="192" t="s">
        <v>2076</v>
      </c>
    </row>
    <row r="1180" spans="1:4" ht="12" customHeight="1">
      <c r="A1180" s="156"/>
      <c r="B1180" s="111" t="s">
        <v>1729</v>
      </c>
      <c r="C1180" s="9"/>
      <c r="D1180" s="193" t="s">
        <v>2077</v>
      </c>
    </row>
    <row r="1181" spans="1:4" ht="12" customHeight="1" thickBot="1">
      <c r="A1181" s="159"/>
      <c r="B1181" s="170" t="s">
        <v>1731</v>
      </c>
      <c r="C1181" s="195"/>
      <c r="D1181" s="174">
        <v>376.4</v>
      </c>
    </row>
    <row r="1182" spans="1:4" ht="12" customHeight="1" thickBot="1">
      <c r="A1182" s="372"/>
      <c r="B1182" s="373"/>
      <c r="C1182" s="373"/>
      <c r="D1182" s="374"/>
    </row>
    <row r="1183" spans="1:4" ht="12" customHeight="1">
      <c r="A1183" s="153">
        <v>237</v>
      </c>
      <c r="B1183" s="165" t="s">
        <v>1725</v>
      </c>
      <c r="C1183" s="186" t="s">
        <v>1726</v>
      </c>
      <c r="D1183" s="155" t="s">
        <v>1726</v>
      </c>
    </row>
    <row r="1184" spans="1:4" ht="12" customHeight="1">
      <c r="A1184" s="156"/>
      <c r="B1184" s="111" t="s">
        <v>1727</v>
      </c>
      <c r="C1184" s="9"/>
      <c r="D1184" s="192" t="s">
        <v>2076</v>
      </c>
    </row>
    <row r="1185" spans="1:4" ht="12" customHeight="1">
      <c r="A1185" s="156"/>
      <c r="B1185" s="111" t="s">
        <v>1729</v>
      </c>
      <c r="C1185" s="9"/>
      <c r="D1185" s="193" t="s">
        <v>2079</v>
      </c>
    </row>
    <row r="1186" spans="1:4" ht="12" customHeight="1" thickBot="1">
      <c r="A1186" s="159"/>
      <c r="B1186" s="170" t="s">
        <v>1731</v>
      </c>
      <c r="C1186" s="195"/>
      <c r="D1186" s="174">
        <v>368.2</v>
      </c>
    </row>
    <row r="1187" spans="1:4" ht="12" customHeight="1" thickBot="1">
      <c r="A1187" s="372"/>
      <c r="B1187" s="373"/>
      <c r="C1187" s="373"/>
      <c r="D1187" s="374"/>
    </row>
    <row r="1188" spans="1:4" ht="12" customHeight="1">
      <c r="A1188" s="153">
        <v>238</v>
      </c>
      <c r="B1188" s="165" t="s">
        <v>1725</v>
      </c>
      <c r="C1188" s="186" t="s">
        <v>1726</v>
      </c>
      <c r="D1188" s="155" t="s">
        <v>1726</v>
      </c>
    </row>
    <row r="1189" spans="1:4" ht="12" customHeight="1">
      <c r="A1189" s="156"/>
      <c r="B1189" s="111" t="s">
        <v>1727</v>
      </c>
      <c r="C1189" s="9"/>
      <c r="D1189" s="157" t="s">
        <v>2083</v>
      </c>
    </row>
    <row r="1190" spans="1:4" ht="12" customHeight="1">
      <c r="A1190" s="156"/>
      <c r="B1190" s="111" t="s">
        <v>1729</v>
      </c>
      <c r="C1190" s="9"/>
      <c r="D1190" s="157" t="s">
        <v>1838</v>
      </c>
    </row>
    <row r="1191" spans="1:4" ht="12" customHeight="1" thickBot="1">
      <c r="A1191" s="159"/>
      <c r="B1191" s="170" t="s">
        <v>1731</v>
      </c>
      <c r="C1191" s="195"/>
      <c r="D1191" s="174">
        <v>379.3</v>
      </c>
    </row>
    <row r="1192" spans="1:4" ht="12" customHeight="1" thickBot="1">
      <c r="A1192" s="372"/>
      <c r="B1192" s="373"/>
      <c r="C1192" s="373"/>
      <c r="D1192" s="374"/>
    </row>
    <row r="1193" spans="1:4" ht="12" customHeight="1">
      <c r="A1193" s="153">
        <v>239</v>
      </c>
      <c r="B1193" s="165" t="s">
        <v>1725</v>
      </c>
      <c r="C1193" s="186" t="s">
        <v>1726</v>
      </c>
      <c r="D1193" s="155" t="s">
        <v>1726</v>
      </c>
    </row>
    <row r="1194" spans="1:4" ht="12" customHeight="1">
      <c r="A1194" s="156"/>
      <c r="B1194" s="111" t="s">
        <v>1727</v>
      </c>
      <c r="C1194" s="9"/>
      <c r="D1194" s="157" t="s">
        <v>2083</v>
      </c>
    </row>
    <row r="1195" spans="1:4" ht="12" customHeight="1">
      <c r="A1195" s="156"/>
      <c r="B1195" s="111" t="s">
        <v>1729</v>
      </c>
      <c r="C1195" s="9"/>
      <c r="D1195" s="157" t="s">
        <v>1840</v>
      </c>
    </row>
    <row r="1196" spans="1:4" ht="12" customHeight="1" thickBot="1">
      <c r="A1196" s="159"/>
      <c r="B1196" s="170" t="s">
        <v>1731</v>
      </c>
      <c r="C1196" s="195"/>
      <c r="D1196" s="174">
        <v>370</v>
      </c>
    </row>
    <row r="1197" spans="1:4" ht="12" customHeight="1" thickBot="1">
      <c r="A1197" s="372"/>
      <c r="B1197" s="373"/>
      <c r="C1197" s="373"/>
      <c r="D1197" s="374"/>
    </row>
    <row r="1198" spans="1:4" ht="12" customHeight="1">
      <c r="A1198" s="153">
        <v>240</v>
      </c>
      <c r="B1198" s="165" t="s">
        <v>1725</v>
      </c>
      <c r="C1198" s="186" t="s">
        <v>1726</v>
      </c>
      <c r="D1198" s="155" t="s">
        <v>1726</v>
      </c>
    </row>
    <row r="1199" spans="1:4" ht="12" customHeight="1">
      <c r="A1199" s="156"/>
      <c r="B1199" s="111" t="s">
        <v>1727</v>
      </c>
      <c r="C1199" s="9"/>
      <c r="D1199" s="157" t="s">
        <v>2083</v>
      </c>
    </row>
    <row r="1200" spans="1:4" ht="12" customHeight="1">
      <c r="A1200" s="156"/>
      <c r="B1200" s="111" t="s">
        <v>1729</v>
      </c>
      <c r="C1200" s="9"/>
      <c r="D1200" s="157" t="s">
        <v>1842</v>
      </c>
    </row>
    <row r="1201" spans="1:4" ht="12" customHeight="1" thickBot="1">
      <c r="A1201" s="159"/>
      <c r="B1201" s="170" t="s">
        <v>1731</v>
      </c>
      <c r="C1201" s="195"/>
      <c r="D1201" s="174">
        <v>373</v>
      </c>
    </row>
    <row r="1202" spans="1:4" ht="12" customHeight="1" thickBot="1">
      <c r="A1202" s="372"/>
      <c r="B1202" s="373"/>
      <c r="C1202" s="373"/>
      <c r="D1202" s="374"/>
    </row>
    <row r="1203" spans="1:4" ht="12" customHeight="1">
      <c r="A1203" s="153">
        <v>241</v>
      </c>
      <c r="B1203" s="165" t="s">
        <v>1725</v>
      </c>
      <c r="C1203" s="186" t="s">
        <v>1726</v>
      </c>
      <c r="D1203" s="155" t="s">
        <v>1726</v>
      </c>
    </row>
    <row r="1204" spans="1:4" ht="12" customHeight="1">
      <c r="A1204" s="156"/>
      <c r="B1204" s="111" t="s">
        <v>1727</v>
      </c>
      <c r="C1204" s="9"/>
      <c r="D1204" s="157" t="s">
        <v>2091</v>
      </c>
    </row>
    <row r="1205" spans="1:4" ht="12" customHeight="1">
      <c r="A1205" s="156"/>
      <c r="B1205" s="111" t="s">
        <v>1729</v>
      </c>
      <c r="C1205" s="9"/>
      <c r="D1205" s="157" t="s">
        <v>2094</v>
      </c>
    </row>
    <row r="1206" spans="1:4" ht="12" customHeight="1" thickBot="1">
      <c r="A1206" s="159"/>
      <c r="B1206" s="170" t="s">
        <v>1731</v>
      </c>
      <c r="C1206" s="195"/>
      <c r="D1206" s="174">
        <v>404.3</v>
      </c>
    </row>
    <row r="1207" spans="1:4" ht="12" customHeight="1" thickBot="1">
      <c r="A1207" s="372"/>
      <c r="B1207" s="373"/>
      <c r="C1207" s="373"/>
      <c r="D1207" s="374"/>
    </row>
    <row r="1208" spans="1:4" ht="12" customHeight="1">
      <c r="A1208" s="153">
        <v>242</v>
      </c>
      <c r="B1208" s="165" t="s">
        <v>1725</v>
      </c>
      <c r="C1208" s="186" t="s">
        <v>1726</v>
      </c>
      <c r="D1208" s="155" t="s">
        <v>1726</v>
      </c>
    </row>
    <row r="1209" spans="1:4" ht="12" customHeight="1">
      <c r="A1209" s="156"/>
      <c r="B1209" s="111" t="s">
        <v>1727</v>
      </c>
      <c r="C1209" s="9"/>
      <c r="D1209" s="157" t="s">
        <v>2091</v>
      </c>
    </row>
    <row r="1210" spans="1:4" ht="12" customHeight="1">
      <c r="A1210" s="156"/>
      <c r="B1210" s="111" t="s">
        <v>1729</v>
      </c>
      <c r="C1210" s="9"/>
      <c r="D1210" s="157" t="s">
        <v>2096</v>
      </c>
    </row>
    <row r="1211" spans="1:4" ht="12" customHeight="1" thickBot="1">
      <c r="A1211" s="159"/>
      <c r="B1211" s="170" t="s">
        <v>1731</v>
      </c>
      <c r="C1211" s="195"/>
      <c r="D1211" s="174">
        <v>378.1</v>
      </c>
    </row>
    <row r="1212" spans="1:4" ht="12" customHeight="1" thickBot="1">
      <c r="A1212" s="372"/>
      <c r="B1212" s="373"/>
      <c r="C1212" s="373"/>
      <c r="D1212" s="374"/>
    </row>
    <row r="1213" spans="1:4" ht="12" customHeight="1">
      <c r="A1213" s="167">
        <v>243</v>
      </c>
      <c r="B1213" s="129" t="s">
        <v>1725</v>
      </c>
      <c r="C1213" s="115" t="s">
        <v>1726</v>
      </c>
      <c r="D1213" s="181" t="s">
        <v>1726</v>
      </c>
    </row>
    <row r="1214" spans="1:4" ht="12" customHeight="1">
      <c r="A1214" s="156"/>
      <c r="B1214" s="111" t="s">
        <v>1727</v>
      </c>
      <c r="C1214" s="9"/>
      <c r="D1214" s="157" t="s">
        <v>2091</v>
      </c>
    </row>
    <row r="1215" spans="1:4" ht="12" customHeight="1">
      <c r="A1215" s="156"/>
      <c r="B1215" s="111" t="s">
        <v>1729</v>
      </c>
      <c r="C1215" s="9"/>
      <c r="D1215" s="157" t="s">
        <v>2099</v>
      </c>
    </row>
    <row r="1216" spans="1:4" ht="12" customHeight="1" thickBot="1">
      <c r="A1216" s="189"/>
      <c r="B1216" s="130" t="s">
        <v>1731</v>
      </c>
      <c r="C1216" s="223"/>
      <c r="D1216" s="224">
        <v>402.4</v>
      </c>
    </row>
    <row r="1217" spans="1:4" ht="12" customHeight="1" thickBot="1">
      <c r="A1217" s="372"/>
      <c r="B1217" s="373"/>
      <c r="C1217" s="373"/>
      <c r="D1217" s="374"/>
    </row>
    <row r="1218" spans="1:4" ht="12" customHeight="1">
      <c r="A1218" s="167">
        <v>244</v>
      </c>
      <c r="B1218" s="129" t="s">
        <v>1725</v>
      </c>
      <c r="C1218" s="115" t="s">
        <v>1726</v>
      </c>
      <c r="D1218" s="181" t="s">
        <v>1726</v>
      </c>
    </row>
    <row r="1219" spans="1:4" ht="12" customHeight="1">
      <c r="A1219" s="156"/>
      <c r="B1219" s="111" t="s">
        <v>1727</v>
      </c>
      <c r="C1219" s="9"/>
      <c r="D1219" s="157" t="s">
        <v>2091</v>
      </c>
    </row>
    <row r="1220" spans="1:4" ht="12" customHeight="1">
      <c r="A1220" s="156"/>
      <c r="B1220" s="111" t="s">
        <v>1729</v>
      </c>
      <c r="C1220" s="9"/>
      <c r="D1220" s="157" t="s">
        <v>2100</v>
      </c>
    </row>
    <row r="1221" spans="1:4" ht="12" customHeight="1" thickBot="1">
      <c r="A1221" s="159"/>
      <c r="B1221" s="170" t="s">
        <v>1731</v>
      </c>
      <c r="C1221" s="195"/>
      <c r="D1221" s="174">
        <v>2826.3</v>
      </c>
    </row>
    <row r="1222" spans="1:4" ht="12" customHeight="1" thickBot="1">
      <c r="A1222" s="372"/>
      <c r="B1222" s="373"/>
      <c r="C1222" s="373"/>
      <c r="D1222" s="374"/>
    </row>
    <row r="1223" spans="1:4" ht="12" customHeight="1">
      <c r="A1223" s="167">
        <v>245</v>
      </c>
      <c r="B1223" s="129" t="s">
        <v>1725</v>
      </c>
      <c r="C1223" s="115" t="s">
        <v>1726</v>
      </c>
      <c r="D1223" s="181" t="s">
        <v>1726</v>
      </c>
    </row>
    <row r="1224" spans="1:4" ht="12" customHeight="1">
      <c r="A1224" s="156"/>
      <c r="B1224" s="111" t="s">
        <v>1727</v>
      </c>
      <c r="C1224" s="9"/>
      <c r="D1224" s="157" t="s">
        <v>2091</v>
      </c>
    </row>
    <row r="1225" spans="1:4" ht="12" customHeight="1">
      <c r="A1225" s="156"/>
      <c r="B1225" s="111" t="s">
        <v>1729</v>
      </c>
      <c r="C1225" s="9"/>
      <c r="D1225" s="157" t="s">
        <v>2101</v>
      </c>
    </row>
    <row r="1226" spans="1:4" ht="12" customHeight="1" thickBot="1">
      <c r="A1226" s="189"/>
      <c r="B1226" s="130" t="s">
        <v>1731</v>
      </c>
      <c r="C1226" s="223"/>
      <c r="D1226" s="224">
        <v>396.01</v>
      </c>
    </row>
    <row r="1227" spans="1:4" ht="12" customHeight="1" thickBot="1">
      <c r="A1227" s="372"/>
      <c r="B1227" s="373"/>
      <c r="C1227" s="373"/>
      <c r="D1227" s="374"/>
    </row>
    <row r="1228" spans="1:4" ht="12" customHeight="1">
      <c r="A1228" s="153">
        <v>246</v>
      </c>
      <c r="B1228" s="165" t="s">
        <v>1725</v>
      </c>
      <c r="C1228" s="186" t="s">
        <v>1726</v>
      </c>
      <c r="D1228" s="155" t="s">
        <v>1726</v>
      </c>
    </row>
    <row r="1229" spans="1:4" ht="12" customHeight="1">
      <c r="A1229" s="156"/>
      <c r="B1229" s="111" t="s">
        <v>1727</v>
      </c>
      <c r="C1229" s="9"/>
      <c r="D1229" s="157" t="s">
        <v>2091</v>
      </c>
    </row>
    <row r="1230" spans="1:4" ht="12" customHeight="1">
      <c r="A1230" s="156"/>
      <c r="B1230" s="111" t="s">
        <v>1729</v>
      </c>
      <c r="C1230" s="9"/>
      <c r="D1230" s="157" t="s">
        <v>2104</v>
      </c>
    </row>
    <row r="1231" spans="1:4" ht="12" customHeight="1" thickBot="1">
      <c r="A1231" s="159"/>
      <c r="B1231" s="170" t="s">
        <v>1731</v>
      </c>
      <c r="C1231" s="195"/>
      <c r="D1231" s="174">
        <v>4384.1</v>
      </c>
    </row>
    <row r="1232" spans="1:4" ht="12" customHeight="1" thickBot="1">
      <c r="A1232" s="372"/>
      <c r="B1232" s="373"/>
      <c r="C1232" s="373"/>
      <c r="D1232" s="374"/>
    </row>
    <row r="1233" spans="1:4" ht="12" customHeight="1">
      <c r="A1233" s="167">
        <v>247</v>
      </c>
      <c r="B1233" s="129" t="s">
        <v>1725</v>
      </c>
      <c r="C1233" s="115" t="s">
        <v>1726</v>
      </c>
      <c r="D1233" s="181" t="s">
        <v>1726</v>
      </c>
    </row>
    <row r="1234" spans="1:4" ht="12" customHeight="1">
      <c r="A1234" s="156"/>
      <c r="B1234" s="111" t="s">
        <v>1727</v>
      </c>
      <c r="C1234" s="9"/>
      <c r="D1234" s="157" t="s">
        <v>2091</v>
      </c>
    </row>
    <row r="1235" spans="1:4" ht="12" customHeight="1">
      <c r="A1235" s="156"/>
      <c r="B1235" s="111" t="s">
        <v>1729</v>
      </c>
      <c r="C1235" s="9"/>
      <c r="D1235" s="157" t="s">
        <v>2105</v>
      </c>
    </row>
    <row r="1236" spans="1:4" ht="12" customHeight="1" thickBot="1">
      <c r="A1236" s="156"/>
      <c r="B1236" s="112" t="s">
        <v>1731</v>
      </c>
      <c r="C1236" s="9"/>
      <c r="D1236" s="157">
        <v>5451</v>
      </c>
    </row>
    <row r="1237" spans="1:4" ht="12" customHeight="1" thickBot="1">
      <c r="A1237" s="372"/>
      <c r="B1237" s="373"/>
      <c r="C1237" s="373"/>
      <c r="D1237" s="374"/>
    </row>
    <row r="1238" spans="1:4" ht="12" customHeight="1">
      <c r="A1238" s="153">
        <v>248</v>
      </c>
      <c r="B1238" s="165" t="s">
        <v>1725</v>
      </c>
      <c r="C1238" s="186" t="s">
        <v>1726</v>
      </c>
      <c r="D1238" s="155" t="s">
        <v>1726</v>
      </c>
    </row>
    <row r="1239" spans="1:4" ht="12" customHeight="1">
      <c r="A1239" s="156"/>
      <c r="B1239" s="111" t="s">
        <v>1727</v>
      </c>
      <c r="C1239" s="9"/>
      <c r="D1239" s="157" t="s">
        <v>2091</v>
      </c>
    </row>
    <row r="1240" spans="1:4" ht="12" customHeight="1">
      <c r="A1240" s="156"/>
      <c r="B1240" s="111" t="s">
        <v>1729</v>
      </c>
      <c r="C1240" s="9"/>
      <c r="D1240" s="157" t="s">
        <v>2199</v>
      </c>
    </row>
    <row r="1241" spans="1:4" ht="12" customHeight="1" thickBot="1">
      <c r="A1241" s="159"/>
      <c r="B1241" s="170" t="s">
        <v>1731</v>
      </c>
      <c r="C1241" s="195"/>
      <c r="D1241" s="174">
        <v>3013.8</v>
      </c>
    </row>
    <row r="1242" spans="1:4" ht="12" customHeight="1" thickBot="1">
      <c r="A1242" s="372"/>
      <c r="B1242" s="373"/>
      <c r="C1242" s="373"/>
      <c r="D1242" s="374"/>
    </row>
    <row r="1243" spans="1:4" ht="12" customHeight="1">
      <c r="A1243" s="153">
        <v>249</v>
      </c>
      <c r="B1243" s="165" t="s">
        <v>1725</v>
      </c>
      <c r="C1243" s="186" t="s">
        <v>1726</v>
      </c>
      <c r="D1243" s="155" t="s">
        <v>1726</v>
      </c>
    </row>
    <row r="1244" spans="1:4" ht="12" customHeight="1">
      <c r="A1244" s="156"/>
      <c r="B1244" s="111" t="s">
        <v>1727</v>
      </c>
      <c r="C1244" s="9"/>
      <c r="D1244" s="157" t="s">
        <v>2091</v>
      </c>
    </row>
    <row r="1245" spans="1:4" ht="12" customHeight="1">
      <c r="A1245" s="156"/>
      <c r="B1245" s="111" t="s">
        <v>1729</v>
      </c>
      <c r="C1245" s="9"/>
      <c r="D1245" s="157" t="s">
        <v>2056</v>
      </c>
    </row>
    <row r="1246" spans="1:4" ht="12" customHeight="1" thickBot="1">
      <c r="A1246" s="159"/>
      <c r="B1246" s="170" t="s">
        <v>1731</v>
      </c>
      <c r="C1246" s="195"/>
      <c r="D1246" s="174">
        <v>4304.1</v>
      </c>
    </row>
    <row r="1247" spans="1:4" ht="12" customHeight="1" thickBot="1">
      <c r="A1247" s="372"/>
      <c r="B1247" s="373"/>
      <c r="C1247" s="373"/>
      <c r="D1247" s="374"/>
    </row>
    <row r="1248" spans="1:4" ht="12" customHeight="1">
      <c r="A1248" s="167">
        <v>250</v>
      </c>
      <c r="B1248" s="129" t="s">
        <v>1725</v>
      </c>
      <c r="C1248" s="115" t="s">
        <v>1726</v>
      </c>
      <c r="D1248" s="181" t="s">
        <v>1726</v>
      </c>
    </row>
    <row r="1249" spans="1:4" ht="12" customHeight="1">
      <c r="A1249" s="156"/>
      <c r="B1249" s="111" t="s">
        <v>1727</v>
      </c>
      <c r="C1249" s="9"/>
      <c r="D1249" s="157" t="s">
        <v>2110</v>
      </c>
    </row>
    <row r="1250" spans="1:4" ht="12" customHeight="1">
      <c r="A1250" s="156"/>
      <c r="B1250" s="111" t="s">
        <v>1729</v>
      </c>
      <c r="C1250" s="9"/>
      <c r="D1250" s="157" t="s">
        <v>1774</v>
      </c>
    </row>
    <row r="1251" spans="1:4" ht="12" customHeight="1" thickBot="1">
      <c r="A1251" s="189"/>
      <c r="B1251" s="130" t="s">
        <v>1731</v>
      </c>
      <c r="C1251" s="223"/>
      <c r="D1251" s="224">
        <v>980.7</v>
      </c>
    </row>
    <row r="1252" spans="1:4" ht="12" customHeight="1" thickBot="1">
      <c r="A1252" s="372"/>
      <c r="B1252" s="373"/>
      <c r="C1252" s="373"/>
      <c r="D1252" s="374"/>
    </row>
    <row r="1253" spans="1:4" ht="12" customHeight="1">
      <c r="A1253" s="153">
        <v>251</v>
      </c>
      <c r="B1253" s="165" t="s">
        <v>1725</v>
      </c>
      <c r="C1253" s="186" t="s">
        <v>1726</v>
      </c>
      <c r="D1253" s="155" t="s">
        <v>1726</v>
      </c>
    </row>
    <row r="1254" spans="1:4" ht="12" customHeight="1">
      <c r="A1254" s="156"/>
      <c r="B1254" s="111" t="s">
        <v>1727</v>
      </c>
      <c r="C1254" s="9"/>
      <c r="D1254" s="157" t="s">
        <v>2110</v>
      </c>
    </row>
    <row r="1255" spans="1:4" ht="12" customHeight="1">
      <c r="A1255" s="156"/>
      <c r="B1255" s="111" t="s">
        <v>1729</v>
      </c>
      <c r="C1255" s="9"/>
      <c r="D1255" s="157" t="s">
        <v>1790</v>
      </c>
    </row>
    <row r="1256" spans="1:4" ht="12" customHeight="1" thickBot="1">
      <c r="A1256" s="159"/>
      <c r="B1256" s="170" t="s">
        <v>1731</v>
      </c>
      <c r="C1256" s="195"/>
      <c r="D1256" s="174">
        <v>3231.9</v>
      </c>
    </row>
    <row r="1257" spans="1:4" ht="12" customHeight="1" thickBot="1">
      <c r="A1257" s="372"/>
      <c r="B1257" s="373"/>
      <c r="C1257" s="373"/>
      <c r="D1257" s="374"/>
    </row>
    <row r="1258" spans="1:4" ht="12" customHeight="1">
      <c r="A1258" s="167">
        <v>252</v>
      </c>
      <c r="B1258" s="129" t="s">
        <v>1725</v>
      </c>
      <c r="C1258" s="115" t="s">
        <v>1726</v>
      </c>
      <c r="D1258" s="181" t="s">
        <v>1726</v>
      </c>
    </row>
    <row r="1259" spans="1:4" ht="12" customHeight="1">
      <c r="A1259" s="156"/>
      <c r="B1259" s="111" t="s">
        <v>1727</v>
      </c>
      <c r="C1259" s="9"/>
      <c r="D1259" s="157" t="s">
        <v>2110</v>
      </c>
    </row>
    <row r="1260" spans="1:4" ht="12" customHeight="1">
      <c r="A1260" s="156"/>
      <c r="B1260" s="111" t="s">
        <v>1729</v>
      </c>
      <c r="C1260" s="9"/>
      <c r="D1260" s="157" t="s">
        <v>1792</v>
      </c>
    </row>
    <row r="1261" spans="1:4" ht="12" customHeight="1" thickBot="1">
      <c r="A1261" s="189"/>
      <c r="B1261" s="130" t="s">
        <v>1731</v>
      </c>
      <c r="C1261" s="223"/>
      <c r="D1261" s="224">
        <v>2177.4</v>
      </c>
    </row>
    <row r="1262" spans="1:4" ht="12" customHeight="1" thickBot="1">
      <c r="A1262" s="372"/>
      <c r="B1262" s="373"/>
      <c r="C1262" s="373"/>
      <c r="D1262" s="374"/>
    </row>
    <row r="1263" spans="1:4" ht="12" customHeight="1">
      <c r="A1263" s="153">
        <v>253</v>
      </c>
      <c r="B1263" s="165" t="s">
        <v>1725</v>
      </c>
      <c r="C1263" s="186" t="s">
        <v>1726</v>
      </c>
      <c r="D1263" s="155" t="s">
        <v>1726</v>
      </c>
    </row>
    <row r="1264" spans="1:4" ht="12" customHeight="1">
      <c r="A1264" s="156"/>
      <c r="B1264" s="111" t="s">
        <v>1727</v>
      </c>
      <c r="C1264" s="9"/>
      <c r="D1264" s="157" t="s">
        <v>2110</v>
      </c>
    </row>
    <row r="1265" spans="1:4" ht="12" customHeight="1">
      <c r="A1265" s="156"/>
      <c r="B1265" s="111" t="s">
        <v>1729</v>
      </c>
      <c r="C1265" s="9"/>
      <c r="D1265" s="157" t="s">
        <v>2117</v>
      </c>
    </row>
    <row r="1266" spans="1:4" ht="12" customHeight="1" thickBot="1">
      <c r="A1266" s="159"/>
      <c r="B1266" s="170" t="s">
        <v>1731</v>
      </c>
      <c r="C1266" s="195"/>
      <c r="D1266" s="174">
        <v>2211.6</v>
      </c>
    </row>
    <row r="1267" spans="1:4" ht="12" customHeight="1" thickBot="1">
      <c r="A1267" s="372"/>
      <c r="B1267" s="373"/>
      <c r="C1267" s="373"/>
      <c r="D1267" s="374"/>
    </row>
    <row r="1268" spans="1:4" ht="12" customHeight="1">
      <c r="A1268" s="167">
        <v>254</v>
      </c>
      <c r="B1268" s="129" t="s">
        <v>1725</v>
      </c>
      <c r="C1268" s="115" t="s">
        <v>1726</v>
      </c>
      <c r="D1268" s="181" t="s">
        <v>1726</v>
      </c>
    </row>
    <row r="1269" spans="1:4" ht="12" customHeight="1">
      <c r="A1269" s="156"/>
      <c r="B1269" s="111" t="s">
        <v>1727</v>
      </c>
      <c r="C1269" s="9"/>
      <c r="D1269" s="157" t="s">
        <v>2110</v>
      </c>
    </row>
    <row r="1270" spans="1:4" ht="12" customHeight="1">
      <c r="A1270" s="156"/>
      <c r="B1270" s="111" t="s">
        <v>1729</v>
      </c>
      <c r="C1270" s="9"/>
      <c r="D1270" s="157" t="s">
        <v>1869</v>
      </c>
    </row>
    <row r="1271" spans="1:4" ht="12" customHeight="1" thickBot="1">
      <c r="A1271" s="189"/>
      <c r="B1271" s="130" t="s">
        <v>1731</v>
      </c>
      <c r="C1271" s="223"/>
      <c r="D1271" s="224">
        <v>961.1</v>
      </c>
    </row>
    <row r="1272" spans="1:4" ht="12" customHeight="1" thickBot="1">
      <c r="A1272" s="372"/>
      <c r="B1272" s="373"/>
      <c r="C1272" s="373"/>
      <c r="D1272" s="374"/>
    </row>
    <row r="1273" spans="1:4" ht="14.25" customHeight="1">
      <c r="A1273" s="153">
        <v>255</v>
      </c>
      <c r="B1273" s="165" t="s">
        <v>1725</v>
      </c>
      <c r="C1273" s="186" t="s">
        <v>1726</v>
      </c>
      <c r="D1273" s="155" t="s">
        <v>1726</v>
      </c>
    </row>
    <row r="1274" spans="1:4" ht="14.25" customHeight="1">
      <c r="A1274" s="156"/>
      <c r="B1274" s="111" t="s">
        <v>1727</v>
      </c>
      <c r="C1274" s="9"/>
      <c r="D1274" s="157" t="s">
        <v>2110</v>
      </c>
    </row>
    <row r="1275" spans="1:4" ht="14.25" customHeight="1">
      <c r="A1275" s="156"/>
      <c r="B1275" s="111" t="s">
        <v>1729</v>
      </c>
      <c r="C1275" s="9"/>
      <c r="D1275" s="157" t="s">
        <v>1858</v>
      </c>
    </row>
    <row r="1276" spans="1:4" ht="14.25" customHeight="1" thickBot="1">
      <c r="A1276" s="159"/>
      <c r="B1276" s="170" t="s">
        <v>1731</v>
      </c>
      <c r="C1276" s="195"/>
      <c r="D1276" s="174">
        <v>960.5</v>
      </c>
    </row>
    <row r="1277" spans="1:4" ht="12" customHeight="1" thickBot="1">
      <c r="A1277" s="372"/>
      <c r="B1277" s="373"/>
      <c r="C1277" s="373"/>
      <c r="D1277" s="374"/>
    </row>
    <row r="1278" spans="1:4" ht="12" customHeight="1">
      <c r="A1278" s="167">
        <v>256</v>
      </c>
      <c r="B1278" s="129" t="s">
        <v>1725</v>
      </c>
      <c r="C1278" s="115" t="s">
        <v>1726</v>
      </c>
      <c r="D1278" s="181" t="s">
        <v>1726</v>
      </c>
    </row>
    <row r="1279" spans="1:4" ht="12" customHeight="1">
      <c r="A1279" s="156"/>
      <c r="B1279" s="111" t="s">
        <v>1727</v>
      </c>
      <c r="C1279" s="9"/>
      <c r="D1279" s="157" t="s">
        <v>2110</v>
      </c>
    </row>
    <row r="1280" spans="1:4" ht="12" customHeight="1">
      <c r="A1280" s="156"/>
      <c r="B1280" s="111" t="s">
        <v>1729</v>
      </c>
      <c r="C1280" s="9"/>
      <c r="D1280" s="157" t="s">
        <v>1971</v>
      </c>
    </row>
    <row r="1281" spans="1:4" ht="12" customHeight="1" thickBot="1">
      <c r="A1281" s="189"/>
      <c r="B1281" s="130" t="s">
        <v>1731</v>
      </c>
      <c r="C1281" s="223"/>
      <c r="D1281" s="224">
        <v>1107.1</v>
      </c>
    </row>
    <row r="1282" spans="1:4" ht="12" customHeight="1" thickBot="1">
      <c r="A1282" s="372"/>
      <c r="B1282" s="373"/>
      <c r="C1282" s="373"/>
      <c r="D1282" s="374"/>
    </row>
    <row r="1283" spans="1:4" ht="12" customHeight="1">
      <c r="A1283" s="153">
        <v>257</v>
      </c>
      <c r="B1283" s="165" t="s">
        <v>1725</v>
      </c>
      <c r="C1283" s="186" t="s">
        <v>1726</v>
      </c>
      <c r="D1283" s="155" t="s">
        <v>1726</v>
      </c>
    </row>
    <row r="1284" spans="1:4" ht="12" customHeight="1">
      <c r="A1284" s="156"/>
      <c r="B1284" s="111" t="s">
        <v>1727</v>
      </c>
      <c r="C1284" s="9"/>
      <c r="D1284" s="157" t="s">
        <v>2110</v>
      </c>
    </row>
    <row r="1285" spans="1:4" ht="12" customHeight="1">
      <c r="A1285" s="156"/>
      <c r="B1285" s="111" t="s">
        <v>1729</v>
      </c>
      <c r="C1285" s="9"/>
      <c r="D1285" s="157" t="s">
        <v>1861</v>
      </c>
    </row>
    <row r="1286" spans="1:4" ht="12" customHeight="1" thickBot="1">
      <c r="A1286" s="159"/>
      <c r="B1286" s="170" t="s">
        <v>1731</v>
      </c>
      <c r="C1286" s="195"/>
      <c r="D1286" s="174">
        <v>1129.1</v>
      </c>
    </row>
    <row r="1287" spans="1:4" ht="12" customHeight="1" thickBot="1">
      <c r="A1287" s="372"/>
      <c r="B1287" s="373"/>
      <c r="C1287" s="373"/>
      <c r="D1287" s="374"/>
    </row>
    <row r="1288" spans="1:4" ht="12" customHeight="1">
      <c r="A1288" s="167">
        <v>258</v>
      </c>
      <c r="B1288" s="129" t="s">
        <v>1725</v>
      </c>
      <c r="C1288" s="115" t="s">
        <v>1726</v>
      </c>
      <c r="D1288" s="181" t="s">
        <v>1726</v>
      </c>
    </row>
    <row r="1289" spans="1:4" ht="12" customHeight="1">
      <c r="A1289" s="156"/>
      <c r="B1289" s="111" t="s">
        <v>1727</v>
      </c>
      <c r="C1289" s="9"/>
      <c r="D1289" s="157" t="s">
        <v>2110</v>
      </c>
    </row>
    <row r="1290" spans="1:4" ht="12" customHeight="1">
      <c r="A1290" s="156"/>
      <c r="B1290" s="111" t="s">
        <v>1729</v>
      </c>
      <c r="C1290" s="9"/>
      <c r="D1290" s="157" t="s">
        <v>1870</v>
      </c>
    </row>
    <row r="1291" spans="1:4" ht="12" customHeight="1" thickBot="1">
      <c r="A1291" s="189"/>
      <c r="B1291" s="130" t="s">
        <v>1731</v>
      </c>
      <c r="C1291" s="223"/>
      <c r="D1291" s="224">
        <v>1131.6</v>
      </c>
    </row>
    <row r="1292" spans="1:4" ht="12" customHeight="1" thickBot="1">
      <c r="A1292" s="372"/>
      <c r="B1292" s="373"/>
      <c r="C1292" s="373"/>
      <c r="D1292" s="374"/>
    </row>
    <row r="1293" spans="1:4" ht="12" customHeight="1">
      <c r="A1293" s="153">
        <v>259</v>
      </c>
      <c r="B1293" s="165" t="s">
        <v>1725</v>
      </c>
      <c r="C1293" s="186" t="s">
        <v>1726</v>
      </c>
      <c r="D1293" s="155" t="s">
        <v>1726</v>
      </c>
    </row>
    <row r="1294" spans="1:4" ht="12" customHeight="1">
      <c r="A1294" s="156"/>
      <c r="B1294" s="111" t="s">
        <v>1727</v>
      </c>
      <c r="C1294" s="9"/>
      <c r="D1294" s="157" t="s">
        <v>2091</v>
      </c>
    </row>
    <row r="1295" spans="1:4" ht="12" customHeight="1">
      <c r="A1295" s="156"/>
      <c r="B1295" s="111" t="s">
        <v>1729</v>
      </c>
      <c r="C1295" s="9"/>
      <c r="D1295" s="157" t="s">
        <v>1872</v>
      </c>
    </row>
    <row r="1296" spans="1:4" ht="12" customHeight="1" thickBot="1">
      <c r="A1296" s="159"/>
      <c r="B1296" s="170" t="s">
        <v>1731</v>
      </c>
      <c r="C1296" s="195"/>
      <c r="D1296" s="174">
        <v>983.4</v>
      </c>
    </row>
    <row r="1297" spans="1:4" ht="12" customHeight="1" thickBot="1">
      <c r="A1297" s="372"/>
      <c r="B1297" s="373"/>
      <c r="C1297" s="373"/>
      <c r="D1297" s="374"/>
    </row>
    <row r="1298" spans="1:4" ht="12" customHeight="1">
      <c r="A1298" s="167">
        <v>260</v>
      </c>
      <c r="B1298" s="129" t="s">
        <v>1725</v>
      </c>
      <c r="C1298" s="115" t="s">
        <v>1726</v>
      </c>
      <c r="D1298" s="181" t="s">
        <v>1726</v>
      </c>
    </row>
    <row r="1299" spans="1:4" ht="12" customHeight="1">
      <c r="A1299" s="156"/>
      <c r="B1299" s="111" t="s">
        <v>1727</v>
      </c>
      <c r="C1299" s="9"/>
      <c r="D1299" s="157" t="s">
        <v>2091</v>
      </c>
    </row>
    <row r="1300" spans="1:4" ht="12" customHeight="1">
      <c r="A1300" s="156"/>
      <c r="B1300" s="111" t="s">
        <v>1729</v>
      </c>
      <c r="C1300" s="9"/>
      <c r="D1300" s="157" t="s">
        <v>1873</v>
      </c>
    </row>
    <row r="1301" spans="1:4" ht="12" customHeight="1" thickBot="1">
      <c r="A1301" s="189"/>
      <c r="B1301" s="130" t="s">
        <v>1731</v>
      </c>
      <c r="C1301" s="223"/>
      <c r="D1301" s="224">
        <v>970.6</v>
      </c>
    </row>
    <row r="1302" spans="1:4" ht="12" customHeight="1" thickBot="1">
      <c r="A1302" s="372"/>
      <c r="B1302" s="373"/>
      <c r="C1302" s="373"/>
      <c r="D1302" s="374"/>
    </row>
    <row r="1303" spans="1:4" ht="12" customHeight="1">
      <c r="A1303" s="153">
        <v>261</v>
      </c>
      <c r="B1303" s="165" t="s">
        <v>1725</v>
      </c>
      <c r="C1303" s="186" t="s">
        <v>1726</v>
      </c>
      <c r="D1303" s="155" t="s">
        <v>1726</v>
      </c>
    </row>
    <row r="1304" spans="1:4" ht="12" customHeight="1">
      <c r="A1304" s="156"/>
      <c r="B1304" s="111" t="s">
        <v>1727</v>
      </c>
      <c r="C1304" s="9"/>
      <c r="D1304" s="157" t="s">
        <v>2091</v>
      </c>
    </row>
    <row r="1305" spans="1:4" ht="12" customHeight="1">
      <c r="A1305" s="156"/>
      <c r="B1305" s="111" t="s">
        <v>1729</v>
      </c>
      <c r="C1305" s="9"/>
      <c r="D1305" s="157" t="s">
        <v>1874</v>
      </c>
    </row>
    <row r="1306" spans="1:4" ht="12" customHeight="1" thickBot="1">
      <c r="A1306" s="159"/>
      <c r="B1306" s="170" t="s">
        <v>1731</v>
      </c>
      <c r="C1306" s="195"/>
      <c r="D1306" s="174">
        <v>970.1</v>
      </c>
    </row>
    <row r="1307" spans="1:4" ht="12" customHeight="1" thickBot="1">
      <c r="A1307" s="372"/>
      <c r="B1307" s="373"/>
      <c r="C1307" s="373"/>
      <c r="D1307" s="374"/>
    </row>
    <row r="1308" spans="1:4" ht="12" customHeight="1">
      <c r="A1308" s="167">
        <v>262</v>
      </c>
      <c r="B1308" s="129" t="s">
        <v>1725</v>
      </c>
      <c r="C1308" s="115" t="s">
        <v>1726</v>
      </c>
      <c r="D1308" s="181" t="s">
        <v>1726</v>
      </c>
    </row>
    <row r="1309" spans="1:4" ht="12" customHeight="1">
      <c r="A1309" s="156"/>
      <c r="B1309" s="111" t="s">
        <v>1727</v>
      </c>
      <c r="C1309" s="9"/>
      <c r="D1309" s="157" t="s">
        <v>2091</v>
      </c>
    </row>
    <row r="1310" spans="1:4" ht="12" customHeight="1">
      <c r="A1310" s="156"/>
      <c r="B1310" s="111" t="s">
        <v>1729</v>
      </c>
      <c r="C1310" s="9"/>
      <c r="D1310" s="157" t="s">
        <v>1875</v>
      </c>
    </row>
    <row r="1311" spans="1:4" ht="12" customHeight="1" thickBot="1">
      <c r="A1311" s="189"/>
      <c r="B1311" s="130" t="s">
        <v>1731</v>
      </c>
      <c r="C1311" s="223"/>
      <c r="D1311" s="224">
        <v>956.9</v>
      </c>
    </row>
    <row r="1312" spans="1:4" ht="12" customHeight="1" thickBot="1">
      <c r="A1312" s="372"/>
      <c r="B1312" s="373"/>
      <c r="C1312" s="373"/>
      <c r="D1312" s="374"/>
    </row>
    <row r="1313" spans="1:4" ht="12" customHeight="1">
      <c r="A1313" s="153">
        <v>263</v>
      </c>
      <c r="B1313" s="165" t="s">
        <v>1725</v>
      </c>
      <c r="C1313" s="186" t="s">
        <v>1726</v>
      </c>
      <c r="D1313" s="155" t="s">
        <v>1726</v>
      </c>
    </row>
    <row r="1314" spans="1:4" ht="12" customHeight="1">
      <c r="A1314" s="156"/>
      <c r="B1314" s="111" t="s">
        <v>1727</v>
      </c>
      <c r="C1314" s="9"/>
      <c r="D1314" s="157" t="s">
        <v>2091</v>
      </c>
    </row>
    <row r="1315" spans="1:4" ht="12" customHeight="1">
      <c r="A1315" s="156"/>
      <c r="B1315" s="111" t="s">
        <v>1729</v>
      </c>
      <c r="C1315" s="9"/>
      <c r="D1315" s="157" t="s">
        <v>1878</v>
      </c>
    </row>
    <row r="1316" spans="1:4" ht="12" customHeight="1" thickBot="1">
      <c r="A1316" s="159"/>
      <c r="B1316" s="170" t="s">
        <v>1731</v>
      </c>
      <c r="C1316" s="195"/>
      <c r="D1316" s="174">
        <v>977.2</v>
      </c>
    </row>
    <row r="1317" spans="1:4" ht="12" customHeight="1" thickBot="1">
      <c r="A1317" s="372"/>
      <c r="B1317" s="373"/>
      <c r="C1317" s="373"/>
      <c r="D1317" s="374"/>
    </row>
    <row r="1318" spans="1:4" ht="12" customHeight="1">
      <c r="A1318" s="153">
        <v>264</v>
      </c>
      <c r="B1318" s="165" t="s">
        <v>1725</v>
      </c>
      <c r="C1318" s="186" t="s">
        <v>1726</v>
      </c>
      <c r="D1318" s="155" t="s">
        <v>1726</v>
      </c>
    </row>
    <row r="1319" spans="1:4" ht="12" customHeight="1">
      <c r="A1319" s="156"/>
      <c r="B1319" s="111" t="s">
        <v>1727</v>
      </c>
      <c r="C1319" s="9"/>
      <c r="D1319" s="157" t="s">
        <v>2120</v>
      </c>
    </row>
    <row r="1320" spans="1:4" ht="12" customHeight="1">
      <c r="A1320" s="156"/>
      <c r="B1320" s="111" t="s">
        <v>1729</v>
      </c>
      <c r="C1320" s="9"/>
      <c r="D1320" s="157" t="s">
        <v>2121</v>
      </c>
    </row>
    <row r="1321" spans="1:4" ht="12" customHeight="1" thickBot="1">
      <c r="A1321" s="159"/>
      <c r="B1321" s="170" t="s">
        <v>1731</v>
      </c>
      <c r="C1321" s="195"/>
      <c r="D1321" s="174">
        <v>1718.8</v>
      </c>
    </row>
    <row r="1322" spans="1:4" ht="12" customHeight="1" thickBot="1">
      <c r="A1322" s="372"/>
      <c r="B1322" s="373"/>
      <c r="C1322" s="373"/>
      <c r="D1322" s="374"/>
    </row>
    <row r="1323" spans="1:4" ht="12" customHeight="1">
      <c r="A1323" s="167">
        <v>265</v>
      </c>
      <c r="B1323" s="129" t="s">
        <v>1725</v>
      </c>
      <c r="C1323" s="115" t="s">
        <v>1726</v>
      </c>
      <c r="D1323" s="181" t="s">
        <v>1726</v>
      </c>
    </row>
    <row r="1324" spans="1:4" ht="12" customHeight="1">
      <c r="A1324" s="156"/>
      <c r="B1324" s="111" t="s">
        <v>1727</v>
      </c>
      <c r="C1324" s="9"/>
      <c r="D1324" s="157" t="s">
        <v>2120</v>
      </c>
    </row>
    <row r="1325" spans="1:4" ht="12" customHeight="1">
      <c r="A1325" s="156"/>
      <c r="B1325" s="111" t="s">
        <v>1729</v>
      </c>
      <c r="C1325" s="9"/>
      <c r="D1325" s="157" t="s">
        <v>2122</v>
      </c>
    </row>
    <row r="1326" spans="1:4" ht="12" customHeight="1" thickBot="1">
      <c r="A1326" s="189"/>
      <c r="B1326" s="130" t="s">
        <v>1731</v>
      </c>
      <c r="C1326" s="223"/>
      <c r="D1326" s="224">
        <v>1434.1</v>
      </c>
    </row>
    <row r="1327" spans="1:4" ht="12" customHeight="1" thickBot="1">
      <c r="A1327" s="372"/>
      <c r="B1327" s="373"/>
      <c r="C1327" s="373"/>
      <c r="D1327" s="374"/>
    </row>
    <row r="1328" spans="1:4" ht="12" customHeight="1">
      <c r="A1328" s="153">
        <v>266</v>
      </c>
      <c r="B1328" s="165" t="s">
        <v>1725</v>
      </c>
      <c r="C1328" s="186" t="s">
        <v>1726</v>
      </c>
      <c r="D1328" s="155" t="s">
        <v>1726</v>
      </c>
    </row>
    <row r="1329" spans="1:4" ht="12" customHeight="1">
      <c r="A1329" s="167"/>
      <c r="B1329" s="111" t="s">
        <v>1727</v>
      </c>
      <c r="C1329" s="145"/>
      <c r="D1329" s="328" t="s">
        <v>2130</v>
      </c>
    </row>
    <row r="1330" spans="1:4" ht="12" customHeight="1">
      <c r="A1330" s="167"/>
      <c r="B1330" s="111" t="s">
        <v>1729</v>
      </c>
      <c r="C1330" s="145"/>
      <c r="D1330" s="329" t="s">
        <v>1980</v>
      </c>
    </row>
    <row r="1331" spans="1:4" ht="12" customHeight="1" thickBot="1">
      <c r="A1331" s="169"/>
      <c r="B1331" s="170" t="s">
        <v>1731</v>
      </c>
      <c r="C1331" s="222"/>
      <c r="D1331" s="263">
        <v>610.6</v>
      </c>
    </row>
    <row r="1332" spans="1:4" ht="12" customHeight="1" thickBot="1">
      <c r="A1332" s="372"/>
      <c r="B1332" s="373"/>
      <c r="C1332" s="373"/>
      <c r="D1332" s="374"/>
    </row>
    <row r="1333" spans="1:4" ht="12" customHeight="1">
      <c r="A1333" s="153">
        <v>267</v>
      </c>
      <c r="B1333" s="165" t="s">
        <v>1725</v>
      </c>
      <c r="C1333" s="416" t="s">
        <v>1726</v>
      </c>
      <c r="D1333" s="417"/>
    </row>
    <row r="1334" spans="1:4" ht="12" customHeight="1">
      <c r="A1334" s="156"/>
      <c r="B1334" s="111" t="s">
        <v>1727</v>
      </c>
      <c r="C1334" s="320"/>
      <c r="D1334" s="330" t="s">
        <v>2130</v>
      </c>
    </row>
    <row r="1335" spans="1:4" ht="12" customHeight="1">
      <c r="A1335" s="156"/>
      <c r="B1335" s="111" t="s">
        <v>1729</v>
      </c>
      <c r="C1335" s="145"/>
      <c r="D1335" s="329" t="s">
        <v>2060</v>
      </c>
    </row>
    <row r="1336" spans="1:4" ht="12" customHeight="1" thickBot="1">
      <c r="A1336" s="159"/>
      <c r="B1336" s="170" t="s">
        <v>1731</v>
      </c>
      <c r="C1336" s="222"/>
      <c r="D1336" s="263">
        <v>315.9</v>
      </c>
    </row>
    <row r="1337" spans="1:4" ht="12" customHeight="1" thickBot="1">
      <c r="A1337" s="372"/>
      <c r="B1337" s="373"/>
      <c r="C1337" s="373"/>
      <c r="D1337" s="374"/>
    </row>
    <row r="1338" spans="1:4" ht="12" customHeight="1">
      <c r="A1338" s="153">
        <v>268</v>
      </c>
      <c r="B1338" s="165" t="s">
        <v>1725</v>
      </c>
      <c r="C1338" s="416" t="s">
        <v>1726</v>
      </c>
      <c r="D1338" s="417"/>
    </row>
    <row r="1339" spans="1:4" ht="12" customHeight="1">
      <c r="A1339" s="156"/>
      <c r="B1339" s="111" t="s">
        <v>1727</v>
      </c>
      <c r="C1339" s="187"/>
      <c r="D1339" s="329" t="s">
        <v>2130</v>
      </c>
    </row>
    <row r="1340" spans="1:4" ht="12" customHeight="1">
      <c r="A1340" s="156"/>
      <c r="B1340" s="111" t="s">
        <v>1729</v>
      </c>
      <c r="C1340" s="9"/>
      <c r="D1340" s="327" t="s">
        <v>2007</v>
      </c>
    </row>
    <row r="1341" spans="1:4" ht="12" customHeight="1" thickBot="1">
      <c r="A1341" s="159"/>
      <c r="B1341" s="170" t="s">
        <v>1731</v>
      </c>
      <c r="C1341" s="195"/>
      <c r="D1341" s="174">
        <v>565.7</v>
      </c>
    </row>
    <row r="1342" spans="1:4" ht="12" customHeight="1" thickBot="1">
      <c r="A1342" s="372"/>
      <c r="B1342" s="373"/>
      <c r="C1342" s="373"/>
      <c r="D1342" s="374"/>
    </row>
    <row r="1343" spans="1:4" ht="12" customHeight="1">
      <c r="A1343" s="153">
        <v>269</v>
      </c>
      <c r="B1343" s="165" t="s">
        <v>1725</v>
      </c>
      <c r="C1343" s="416" t="s">
        <v>1726</v>
      </c>
      <c r="D1343" s="417"/>
    </row>
    <row r="1344" spans="1:4" ht="12" customHeight="1">
      <c r="A1344" s="156"/>
      <c r="B1344" s="111" t="s">
        <v>1727</v>
      </c>
      <c r="C1344" s="187"/>
      <c r="D1344" s="331" t="s">
        <v>2130</v>
      </c>
    </row>
    <row r="1345" spans="1:4" ht="12" customHeight="1">
      <c r="A1345" s="156"/>
      <c r="B1345" s="111" t="s">
        <v>1729</v>
      </c>
      <c r="C1345" s="9"/>
      <c r="D1345" s="327" t="s">
        <v>1967</v>
      </c>
    </row>
    <row r="1346" spans="1:4" ht="12" customHeight="1" thickBot="1">
      <c r="A1346" s="159"/>
      <c r="B1346" s="170" t="s">
        <v>1731</v>
      </c>
      <c r="C1346" s="195"/>
      <c r="D1346" s="174">
        <v>834.3</v>
      </c>
    </row>
    <row r="1347" spans="1:4" ht="12" customHeight="1" thickBot="1">
      <c r="A1347" s="372"/>
      <c r="B1347" s="373"/>
      <c r="C1347" s="373"/>
      <c r="D1347" s="374"/>
    </row>
    <row r="1348" spans="1:4" ht="12" customHeight="1">
      <c r="A1348" s="153">
        <v>270</v>
      </c>
      <c r="B1348" s="165" t="s">
        <v>1725</v>
      </c>
      <c r="C1348" s="416" t="s">
        <v>1726</v>
      </c>
      <c r="D1348" s="417"/>
    </row>
    <row r="1349" spans="1:4" ht="12" customHeight="1">
      <c r="A1349" s="156"/>
      <c r="B1349" s="111" t="s">
        <v>1727</v>
      </c>
      <c r="C1349" s="187"/>
      <c r="D1349" s="329" t="s">
        <v>2130</v>
      </c>
    </row>
    <row r="1350" spans="1:4" ht="12" customHeight="1">
      <c r="A1350" s="156"/>
      <c r="B1350" s="111" t="s">
        <v>1729</v>
      </c>
      <c r="C1350" s="9"/>
      <c r="D1350" s="327" t="s">
        <v>1968</v>
      </c>
    </row>
    <row r="1351" spans="1:4" ht="12" customHeight="1" thickBot="1">
      <c r="A1351" s="159"/>
      <c r="B1351" s="170" t="s">
        <v>1731</v>
      </c>
      <c r="C1351" s="195"/>
      <c r="D1351" s="174">
        <v>845.1</v>
      </c>
    </row>
    <row r="1352" spans="1:4" ht="12" customHeight="1" thickBot="1">
      <c r="A1352" s="372"/>
      <c r="B1352" s="373"/>
      <c r="C1352" s="373"/>
      <c r="D1352" s="374"/>
    </row>
    <row r="1353" spans="1:4" ht="12" customHeight="1">
      <c r="A1353" s="153">
        <v>271</v>
      </c>
      <c r="B1353" s="165" t="s">
        <v>1725</v>
      </c>
      <c r="C1353" s="416" t="s">
        <v>1726</v>
      </c>
      <c r="D1353" s="417"/>
    </row>
    <row r="1354" spans="1:4" ht="12" customHeight="1">
      <c r="A1354" s="156"/>
      <c r="B1354" s="111" t="s">
        <v>1727</v>
      </c>
      <c r="C1354" s="187"/>
      <c r="D1354" s="329" t="s">
        <v>2130</v>
      </c>
    </row>
    <row r="1355" spans="1:4" ht="12" customHeight="1">
      <c r="A1355" s="156"/>
      <c r="B1355" s="111" t="s">
        <v>1729</v>
      </c>
      <c r="C1355" s="9"/>
      <c r="D1355" s="327" t="s">
        <v>2131</v>
      </c>
    </row>
    <row r="1356" spans="1:4" ht="12" customHeight="1" thickBot="1">
      <c r="A1356" s="159"/>
      <c r="B1356" s="170" t="s">
        <v>1731</v>
      </c>
      <c r="C1356" s="195"/>
      <c r="D1356" s="174">
        <v>830.1</v>
      </c>
    </row>
    <row r="1357" spans="1:4" ht="12" customHeight="1" thickBot="1">
      <c r="A1357" s="372"/>
      <c r="B1357" s="373"/>
      <c r="C1357" s="373"/>
      <c r="D1357" s="374"/>
    </row>
    <row r="1358" spans="1:4" ht="12" customHeight="1">
      <c r="A1358" s="153">
        <v>272</v>
      </c>
      <c r="B1358" s="165" t="s">
        <v>1725</v>
      </c>
      <c r="C1358" s="416" t="s">
        <v>1726</v>
      </c>
      <c r="D1358" s="417"/>
    </row>
    <row r="1359" spans="1:4" ht="12" customHeight="1">
      <c r="A1359" s="156"/>
      <c r="B1359" s="111" t="s">
        <v>1727</v>
      </c>
      <c r="C1359" s="187"/>
      <c r="D1359" s="329" t="s">
        <v>2130</v>
      </c>
    </row>
    <row r="1360" spans="1:4" ht="12" customHeight="1">
      <c r="A1360" s="156"/>
      <c r="B1360" s="111" t="s">
        <v>1729</v>
      </c>
      <c r="C1360" s="9"/>
      <c r="D1360" s="327" t="s">
        <v>1969</v>
      </c>
    </row>
    <row r="1361" spans="1:4" ht="12" customHeight="1" thickBot="1">
      <c r="A1361" s="159"/>
      <c r="B1361" s="170" t="s">
        <v>1731</v>
      </c>
      <c r="C1361" s="195"/>
      <c r="D1361" s="174">
        <v>833.8</v>
      </c>
    </row>
    <row r="1362" spans="1:4" ht="12" customHeight="1" thickBot="1">
      <c r="A1362" s="372"/>
      <c r="B1362" s="373"/>
      <c r="C1362" s="373"/>
      <c r="D1362" s="374"/>
    </row>
    <row r="1363" spans="1:4" ht="12" customHeight="1">
      <c r="A1363" s="153">
        <v>273</v>
      </c>
      <c r="B1363" s="165" t="s">
        <v>1725</v>
      </c>
      <c r="C1363" s="376" t="s">
        <v>1726</v>
      </c>
      <c r="D1363" s="377"/>
    </row>
    <row r="1364" spans="1:4" ht="12" customHeight="1">
      <c r="A1364" s="156"/>
      <c r="B1364" s="111" t="s">
        <v>1727</v>
      </c>
      <c r="C1364" s="9"/>
      <c r="D1364" s="157" t="s">
        <v>2143</v>
      </c>
    </row>
    <row r="1365" spans="1:4" ht="12" customHeight="1">
      <c r="A1365" s="156"/>
      <c r="B1365" s="111" t="s">
        <v>1729</v>
      </c>
      <c r="C1365" s="9"/>
      <c r="D1365" s="157" t="s">
        <v>1817</v>
      </c>
    </row>
    <row r="1366" spans="1:4" ht="12" customHeight="1" thickBot="1">
      <c r="A1366" s="159"/>
      <c r="B1366" s="170" t="s">
        <v>1731</v>
      </c>
      <c r="C1366" s="195"/>
      <c r="D1366" s="174">
        <v>933.2</v>
      </c>
    </row>
    <row r="1367" spans="1:4" ht="12" customHeight="1" thickBot="1">
      <c r="A1367" s="372"/>
      <c r="B1367" s="373"/>
      <c r="C1367" s="373"/>
      <c r="D1367" s="374"/>
    </row>
    <row r="1368" spans="1:4" ht="12" customHeight="1">
      <c r="A1368" s="153">
        <v>274</v>
      </c>
      <c r="B1368" s="165" t="s">
        <v>1725</v>
      </c>
      <c r="C1368" s="376" t="s">
        <v>1726</v>
      </c>
      <c r="D1368" s="377"/>
    </row>
    <row r="1369" spans="1:4" ht="12" customHeight="1">
      <c r="A1369" s="156"/>
      <c r="B1369" s="111" t="s">
        <v>1727</v>
      </c>
      <c r="C1369" s="9"/>
      <c r="D1369" s="157" t="s">
        <v>2145</v>
      </c>
    </row>
    <row r="1370" spans="1:4" ht="12" customHeight="1">
      <c r="A1370" s="156"/>
      <c r="B1370" s="111" t="s">
        <v>1729</v>
      </c>
      <c r="C1370" s="9"/>
      <c r="D1370" s="157" t="s">
        <v>2148</v>
      </c>
    </row>
    <row r="1371" spans="1:4" ht="12" customHeight="1" thickBot="1">
      <c r="A1371" s="159"/>
      <c r="B1371" s="170" t="s">
        <v>1731</v>
      </c>
      <c r="C1371" s="195"/>
      <c r="D1371" s="174">
        <v>1300.3</v>
      </c>
    </row>
    <row r="1372" spans="1:4" ht="12" customHeight="1" thickBot="1">
      <c r="A1372" s="372"/>
      <c r="B1372" s="373"/>
      <c r="C1372" s="373"/>
      <c r="D1372" s="374"/>
    </row>
    <row r="1373" spans="1:4" ht="12" customHeight="1">
      <c r="A1373" s="233">
        <v>275</v>
      </c>
      <c r="B1373" s="241" t="s">
        <v>1725</v>
      </c>
      <c r="C1373" s="376" t="s">
        <v>1726</v>
      </c>
      <c r="D1373" s="377"/>
    </row>
    <row r="1374" spans="1:4" ht="12" customHeight="1">
      <c r="A1374" s="234"/>
      <c r="B1374" s="242" t="s">
        <v>1727</v>
      </c>
      <c r="C1374" s="9"/>
      <c r="D1374" s="157" t="s">
        <v>2145</v>
      </c>
    </row>
    <row r="1375" spans="1:4" ht="12" customHeight="1">
      <c r="A1375" s="234"/>
      <c r="B1375" s="242" t="s">
        <v>1729</v>
      </c>
      <c r="C1375" s="9"/>
      <c r="D1375" s="157" t="s">
        <v>2149</v>
      </c>
    </row>
    <row r="1376" spans="1:4" ht="12" customHeight="1" thickBot="1">
      <c r="A1376" s="235"/>
      <c r="B1376" s="243" t="s">
        <v>1731</v>
      </c>
      <c r="C1376" s="223"/>
      <c r="D1376" s="224">
        <v>1302.93</v>
      </c>
    </row>
    <row r="1377" spans="1:4" ht="12" customHeight="1" thickBot="1">
      <c r="A1377" s="372"/>
      <c r="B1377" s="373"/>
      <c r="C1377" s="373"/>
      <c r="D1377" s="374"/>
    </row>
    <row r="1378" spans="1:4" ht="12" customHeight="1">
      <c r="A1378" s="153">
        <v>276</v>
      </c>
      <c r="B1378" s="165" t="s">
        <v>1725</v>
      </c>
      <c r="C1378" s="376" t="s">
        <v>1726</v>
      </c>
      <c r="D1378" s="377"/>
    </row>
    <row r="1379" spans="1:4" ht="12" customHeight="1">
      <c r="A1379" s="156"/>
      <c r="B1379" s="111" t="s">
        <v>1727</v>
      </c>
      <c r="C1379" s="9"/>
      <c r="D1379" s="157" t="s">
        <v>2145</v>
      </c>
    </row>
    <row r="1380" spans="1:4" ht="12" customHeight="1">
      <c r="A1380" s="156"/>
      <c r="B1380" s="111" t="s">
        <v>1729</v>
      </c>
      <c r="C1380" s="9"/>
      <c r="D1380" s="157" t="s">
        <v>2150</v>
      </c>
    </row>
    <row r="1381" spans="1:4" ht="12" customHeight="1" thickBot="1">
      <c r="A1381" s="159"/>
      <c r="B1381" s="170" t="s">
        <v>1731</v>
      </c>
      <c r="C1381" s="195"/>
      <c r="D1381" s="174">
        <v>1289.08</v>
      </c>
    </row>
    <row r="1382" spans="1:4" ht="12" customHeight="1" thickBot="1">
      <c r="A1382" s="372"/>
      <c r="B1382" s="373"/>
      <c r="C1382" s="373"/>
      <c r="D1382" s="374"/>
    </row>
    <row r="1383" spans="1:4" ht="12" customHeight="1">
      <c r="A1383" s="153">
        <v>277</v>
      </c>
      <c r="B1383" s="165" t="s">
        <v>1725</v>
      </c>
      <c r="C1383" s="376" t="s">
        <v>1726</v>
      </c>
      <c r="D1383" s="377"/>
    </row>
    <row r="1384" spans="1:4" ht="12" customHeight="1">
      <c r="A1384" s="156"/>
      <c r="B1384" s="111" t="s">
        <v>1727</v>
      </c>
      <c r="C1384" s="9"/>
      <c r="D1384" s="157" t="s">
        <v>2145</v>
      </c>
    </row>
    <row r="1385" spans="1:4" ht="12" customHeight="1">
      <c r="A1385" s="156"/>
      <c r="B1385" s="111" t="s">
        <v>1729</v>
      </c>
      <c r="C1385" s="9"/>
      <c r="D1385" s="157" t="s">
        <v>2151</v>
      </c>
    </row>
    <row r="1386" spans="1:4" ht="12" customHeight="1" thickBot="1">
      <c r="A1386" s="159"/>
      <c r="B1386" s="170" t="s">
        <v>1731</v>
      </c>
      <c r="C1386" s="195"/>
      <c r="D1386" s="174">
        <v>1253.97</v>
      </c>
    </row>
    <row r="1387" spans="1:4" ht="12" customHeight="1" thickBot="1">
      <c r="A1387" s="372"/>
      <c r="B1387" s="373"/>
      <c r="C1387" s="373"/>
      <c r="D1387" s="374"/>
    </row>
    <row r="1388" spans="1:4" ht="15" customHeight="1">
      <c r="A1388" s="153">
        <v>278</v>
      </c>
      <c r="B1388" s="165" t="s">
        <v>1725</v>
      </c>
      <c r="C1388" s="376" t="s">
        <v>1726</v>
      </c>
      <c r="D1388" s="377"/>
    </row>
    <row r="1389" spans="1:4" ht="12.75" customHeight="1">
      <c r="A1389" s="156"/>
      <c r="B1389" s="111" t="s">
        <v>1727</v>
      </c>
      <c r="C1389" s="9"/>
      <c r="D1389" s="157" t="s">
        <v>2145</v>
      </c>
    </row>
    <row r="1390" spans="1:4" ht="13.5" customHeight="1">
      <c r="A1390" s="156"/>
      <c r="B1390" s="111" t="s">
        <v>1729</v>
      </c>
      <c r="C1390" s="9"/>
      <c r="D1390" s="157" t="s">
        <v>2152</v>
      </c>
    </row>
    <row r="1391" spans="1:4" ht="11.25" customHeight="1" thickBot="1">
      <c r="A1391" s="159"/>
      <c r="B1391" s="170" t="s">
        <v>1731</v>
      </c>
      <c r="C1391" s="195"/>
      <c r="D1391" s="174">
        <v>1313.3</v>
      </c>
    </row>
    <row r="1392" spans="1:4" ht="12" customHeight="1" thickBot="1">
      <c r="A1392" s="372"/>
      <c r="B1392" s="373"/>
      <c r="C1392" s="373"/>
      <c r="D1392" s="374"/>
    </row>
    <row r="1393" spans="1:4" ht="12" customHeight="1">
      <c r="A1393" s="153">
        <v>279</v>
      </c>
      <c r="B1393" s="165" t="s">
        <v>1725</v>
      </c>
      <c r="C1393" s="376" t="s">
        <v>1726</v>
      </c>
      <c r="D1393" s="377"/>
    </row>
    <row r="1394" spans="1:4" ht="12" customHeight="1">
      <c r="A1394" s="156"/>
      <c r="B1394" s="111" t="s">
        <v>1727</v>
      </c>
      <c r="C1394" s="9"/>
      <c r="D1394" s="157" t="s">
        <v>2145</v>
      </c>
    </row>
    <row r="1395" spans="1:4" ht="12" customHeight="1">
      <c r="A1395" s="156"/>
      <c r="B1395" s="111" t="s">
        <v>1729</v>
      </c>
      <c r="C1395" s="9"/>
      <c r="D1395" s="157" t="s">
        <v>2153</v>
      </c>
    </row>
    <row r="1396" spans="1:4" ht="12" customHeight="1" thickBot="1">
      <c r="A1396" s="159"/>
      <c r="B1396" s="170" t="s">
        <v>1731</v>
      </c>
      <c r="C1396" s="195"/>
      <c r="D1396" s="174">
        <v>1304.04</v>
      </c>
    </row>
    <row r="1397" spans="1:4" ht="12" customHeight="1" thickBot="1">
      <c r="A1397" s="372"/>
      <c r="B1397" s="373"/>
      <c r="C1397" s="373"/>
      <c r="D1397" s="374"/>
    </row>
    <row r="1398" spans="1:4" ht="12" customHeight="1">
      <c r="A1398" s="153">
        <v>280</v>
      </c>
      <c r="B1398" s="165" t="s">
        <v>1725</v>
      </c>
      <c r="C1398" s="376" t="s">
        <v>1726</v>
      </c>
      <c r="D1398" s="377"/>
    </row>
    <row r="1399" spans="1:4" ht="12" customHeight="1">
      <c r="A1399" s="156"/>
      <c r="B1399" s="111" t="s">
        <v>1727</v>
      </c>
      <c r="C1399" s="9"/>
      <c r="D1399" s="157" t="s">
        <v>2145</v>
      </c>
    </row>
    <row r="1400" spans="1:4" ht="12" customHeight="1">
      <c r="A1400" s="156"/>
      <c r="B1400" s="111" t="s">
        <v>1729</v>
      </c>
      <c r="C1400" s="9"/>
      <c r="D1400" s="157" t="s">
        <v>2154</v>
      </c>
    </row>
    <row r="1401" spans="1:4" ht="12" customHeight="1" thickBot="1">
      <c r="A1401" s="159"/>
      <c r="B1401" s="170" t="s">
        <v>1731</v>
      </c>
      <c r="C1401" s="195"/>
      <c r="D1401" s="174">
        <v>1281.76</v>
      </c>
    </row>
    <row r="1402" spans="1:4" ht="12" customHeight="1" thickBot="1">
      <c r="A1402" s="372"/>
      <c r="B1402" s="373"/>
      <c r="C1402" s="373"/>
      <c r="D1402" s="374"/>
    </row>
    <row r="1403" spans="1:4" ht="12" customHeight="1">
      <c r="A1403" s="153">
        <v>281</v>
      </c>
      <c r="B1403" s="165" t="s">
        <v>1725</v>
      </c>
      <c r="C1403" s="376" t="s">
        <v>1726</v>
      </c>
      <c r="D1403" s="377"/>
    </row>
    <row r="1404" spans="1:4" ht="12" customHeight="1">
      <c r="A1404" s="156"/>
      <c r="B1404" s="111" t="s">
        <v>1727</v>
      </c>
      <c r="C1404" s="9"/>
      <c r="D1404" s="157" t="s">
        <v>2145</v>
      </c>
    </row>
    <row r="1405" spans="1:4" ht="12" customHeight="1">
      <c r="A1405" s="156"/>
      <c r="B1405" s="111" t="s">
        <v>1729</v>
      </c>
      <c r="C1405" s="9"/>
      <c r="D1405" s="157" t="s">
        <v>2155</v>
      </c>
    </row>
    <row r="1406" spans="1:4" ht="12" customHeight="1" thickBot="1">
      <c r="A1406" s="159"/>
      <c r="B1406" s="170" t="s">
        <v>1731</v>
      </c>
      <c r="C1406" s="195"/>
      <c r="D1406" s="174">
        <v>1307.98</v>
      </c>
    </row>
    <row r="1407" spans="1:4" ht="12" customHeight="1" thickBot="1">
      <c r="A1407" s="372"/>
      <c r="B1407" s="373"/>
      <c r="C1407" s="373"/>
      <c r="D1407" s="374"/>
    </row>
    <row r="1408" spans="1:4" ht="12" customHeight="1">
      <c r="A1408" s="153">
        <v>282</v>
      </c>
      <c r="B1408" s="165" t="s">
        <v>1725</v>
      </c>
      <c r="C1408" s="376" t="s">
        <v>1726</v>
      </c>
      <c r="D1408" s="377"/>
    </row>
    <row r="1409" spans="1:4" ht="12" customHeight="1">
      <c r="A1409" s="156"/>
      <c r="B1409" s="111" t="s">
        <v>1727</v>
      </c>
      <c r="C1409" s="9"/>
      <c r="D1409" s="157" t="s">
        <v>2145</v>
      </c>
    </row>
    <row r="1410" spans="1:4" ht="12" customHeight="1">
      <c r="A1410" s="156"/>
      <c r="B1410" s="111" t="s">
        <v>1729</v>
      </c>
      <c r="C1410" s="9"/>
      <c r="D1410" s="157" t="s">
        <v>1790</v>
      </c>
    </row>
    <row r="1411" spans="1:4" ht="12" customHeight="1" thickBot="1">
      <c r="A1411" s="159"/>
      <c r="B1411" s="170" t="s">
        <v>1731</v>
      </c>
      <c r="C1411" s="195"/>
      <c r="D1411" s="174">
        <v>542.6</v>
      </c>
    </row>
    <row r="1412" spans="1:4" ht="12" customHeight="1" thickBot="1">
      <c r="A1412" s="372"/>
      <c r="B1412" s="373"/>
      <c r="C1412" s="373"/>
      <c r="D1412" s="374"/>
    </row>
    <row r="1413" spans="1:4" ht="12" customHeight="1">
      <c r="A1413" s="153">
        <v>283</v>
      </c>
      <c r="B1413" s="165" t="s">
        <v>1725</v>
      </c>
      <c r="C1413" s="376" t="s">
        <v>1726</v>
      </c>
      <c r="D1413" s="377"/>
    </row>
    <row r="1414" spans="1:4" ht="12" customHeight="1">
      <c r="A1414" s="156"/>
      <c r="B1414" s="111" t="s">
        <v>1727</v>
      </c>
      <c r="C1414" s="9"/>
      <c r="D1414" s="157" t="s">
        <v>2145</v>
      </c>
    </row>
    <row r="1415" spans="1:4" ht="12" customHeight="1">
      <c r="A1415" s="156"/>
      <c r="B1415" s="111" t="s">
        <v>1729</v>
      </c>
      <c r="C1415" s="9"/>
      <c r="D1415" s="157" t="s">
        <v>2034</v>
      </c>
    </row>
    <row r="1416" spans="1:4" ht="12" customHeight="1" thickBot="1">
      <c r="A1416" s="159"/>
      <c r="B1416" s="170" t="s">
        <v>1731</v>
      </c>
      <c r="C1416" s="195"/>
      <c r="D1416" s="174">
        <v>544.5</v>
      </c>
    </row>
    <row r="1417" spans="1:4" ht="12" customHeight="1" thickBot="1">
      <c r="A1417" s="372"/>
      <c r="B1417" s="373"/>
      <c r="C1417" s="373"/>
      <c r="D1417" s="374"/>
    </row>
    <row r="1418" spans="1:4" ht="12" customHeight="1">
      <c r="A1418" s="153">
        <v>284</v>
      </c>
      <c r="B1418" s="165" t="s">
        <v>1725</v>
      </c>
      <c r="C1418" s="376" t="s">
        <v>1726</v>
      </c>
      <c r="D1418" s="377"/>
    </row>
    <row r="1419" spans="1:4" ht="12" customHeight="1">
      <c r="A1419" s="156"/>
      <c r="B1419" s="111" t="s">
        <v>1727</v>
      </c>
      <c r="C1419" s="9"/>
      <c r="D1419" s="157" t="s">
        <v>2145</v>
      </c>
    </row>
    <row r="1420" spans="1:4" ht="12" customHeight="1">
      <c r="A1420" s="156"/>
      <c r="B1420" s="111" t="s">
        <v>1729</v>
      </c>
      <c r="C1420" s="9"/>
      <c r="D1420" s="157" t="s">
        <v>2156</v>
      </c>
    </row>
    <row r="1421" spans="1:4" ht="12" customHeight="1" thickBot="1">
      <c r="A1421" s="159"/>
      <c r="B1421" s="170" t="s">
        <v>1731</v>
      </c>
      <c r="C1421" s="195"/>
      <c r="D1421" s="174">
        <v>254.3</v>
      </c>
    </row>
    <row r="1422" spans="1:4" ht="12" customHeight="1" thickBot="1">
      <c r="A1422" s="372"/>
      <c r="B1422" s="373"/>
      <c r="C1422" s="373"/>
      <c r="D1422" s="374"/>
    </row>
    <row r="1423" spans="1:4" ht="12" customHeight="1">
      <c r="A1423" s="247">
        <v>285</v>
      </c>
      <c r="B1423" s="241" t="s">
        <v>1725</v>
      </c>
      <c r="C1423" s="416" t="s">
        <v>1726</v>
      </c>
      <c r="D1423" s="417"/>
    </row>
    <row r="1424" spans="1:4" ht="12" customHeight="1">
      <c r="A1424" s="167"/>
      <c r="B1424" s="242" t="s">
        <v>1727</v>
      </c>
      <c r="C1424" s="332"/>
      <c r="D1424" s="248" t="s">
        <v>2159</v>
      </c>
    </row>
    <row r="1425" spans="1:4" ht="12" customHeight="1">
      <c r="A1425" s="167"/>
      <c r="B1425" s="242" t="s">
        <v>1729</v>
      </c>
      <c r="C1425" s="182"/>
      <c r="D1425" s="249" t="s">
        <v>1770</v>
      </c>
    </row>
    <row r="1426" spans="1:4" ht="12" customHeight="1" thickBot="1">
      <c r="A1426" s="169"/>
      <c r="B1426" s="243" t="s">
        <v>1731</v>
      </c>
      <c r="C1426" s="250"/>
      <c r="D1426" s="251">
        <v>298.1</v>
      </c>
    </row>
    <row r="1427" spans="1:4" ht="12" customHeight="1" thickBot="1">
      <c r="A1427" s="372"/>
      <c r="B1427" s="373"/>
      <c r="C1427" s="373"/>
      <c r="D1427" s="374"/>
    </row>
    <row r="1428" spans="1:4" ht="12" customHeight="1">
      <c r="A1428" s="247">
        <v>286</v>
      </c>
      <c r="B1428" s="241" t="s">
        <v>1725</v>
      </c>
      <c r="C1428" s="416" t="s">
        <v>1726</v>
      </c>
      <c r="D1428" s="417"/>
    </row>
    <row r="1429" spans="1:4" ht="12" customHeight="1">
      <c r="A1429" s="156"/>
      <c r="B1429" s="242" t="s">
        <v>1727</v>
      </c>
      <c r="C1429" s="332"/>
      <c r="D1429" s="252" t="s">
        <v>2160</v>
      </c>
    </row>
    <row r="1430" spans="1:4" ht="12" customHeight="1">
      <c r="A1430" s="156"/>
      <c r="B1430" s="242" t="s">
        <v>1729</v>
      </c>
      <c r="C1430" s="182"/>
      <c r="D1430" s="249" t="s">
        <v>1730</v>
      </c>
    </row>
    <row r="1431" spans="1:4" ht="12" customHeight="1" thickBot="1">
      <c r="A1431" s="159"/>
      <c r="B1431" s="243" t="s">
        <v>1731</v>
      </c>
      <c r="C1431" s="250"/>
      <c r="D1431" s="251">
        <v>314</v>
      </c>
    </row>
    <row r="1432" spans="1:4" ht="12" customHeight="1" thickBot="1">
      <c r="A1432" s="372"/>
      <c r="B1432" s="373"/>
      <c r="C1432" s="373"/>
      <c r="D1432" s="374"/>
    </row>
    <row r="1433" spans="1:4" ht="12" customHeight="1">
      <c r="A1433" s="153">
        <v>287</v>
      </c>
      <c r="B1433" s="241" t="s">
        <v>1725</v>
      </c>
      <c r="C1433" s="376" t="s">
        <v>1726</v>
      </c>
      <c r="D1433" s="377"/>
    </row>
    <row r="1434" spans="1:4" ht="12" customHeight="1">
      <c r="A1434" s="156"/>
      <c r="B1434" s="242" t="s">
        <v>1727</v>
      </c>
      <c r="C1434" s="9"/>
      <c r="D1434" s="157" t="s">
        <v>2160</v>
      </c>
    </row>
    <row r="1435" spans="1:4" ht="12" customHeight="1">
      <c r="A1435" s="156"/>
      <c r="B1435" s="242" t="s">
        <v>1729</v>
      </c>
      <c r="C1435" s="9"/>
      <c r="D1435" s="157" t="s">
        <v>1766</v>
      </c>
    </row>
    <row r="1436" spans="1:4" ht="12" customHeight="1" thickBot="1">
      <c r="A1436" s="159"/>
      <c r="B1436" s="243" t="s">
        <v>1731</v>
      </c>
      <c r="C1436" s="195"/>
      <c r="D1436" s="174">
        <v>310.1</v>
      </c>
    </row>
    <row r="1437" spans="1:4" ht="12" customHeight="1" thickBot="1">
      <c r="A1437" s="372"/>
      <c r="B1437" s="373"/>
      <c r="C1437" s="373"/>
      <c r="D1437" s="374"/>
    </row>
    <row r="1438" spans="1:4" ht="12" customHeight="1">
      <c r="A1438" s="153">
        <v>288</v>
      </c>
      <c r="B1438" s="241" t="s">
        <v>1725</v>
      </c>
      <c r="C1438" s="376" t="s">
        <v>1726</v>
      </c>
      <c r="D1438" s="377"/>
    </row>
    <row r="1439" spans="1:4" ht="12" customHeight="1">
      <c r="A1439" s="156"/>
      <c r="B1439" s="242" t="s">
        <v>1727</v>
      </c>
      <c r="C1439" s="9"/>
      <c r="D1439" s="157" t="s">
        <v>2159</v>
      </c>
    </row>
    <row r="1440" spans="1:4" ht="12" customHeight="1">
      <c r="A1440" s="156"/>
      <c r="B1440" s="242" t="s">
        <v>1729</v>
      </c>
      <c r="C1440" s="9"/>
      <c r="D1440" s="157" t="s">
        <v>2024</v>
      </c>
    </row>
    <row r="1441" spans="1:4" ht="12" customHeight="1" thickBot="1">
      <c r="A1441" s="159"/>
      <c r="B1441" s="243" t="s">
        <v>1731</v>
      </c>
      <c r="C1441" s="195"/>
      <c r="D1441" s="174">
        <v>64.3</v>
      </c>
    </row>
    <row r="1442" spans="1:4" ht="12" customHeight="1" thickBot="1">
      <c r="A1442" s="372"/>
      <c r="B1442" s="373"/>
      <c r="C1442" s="373"/>
      <c r="D1442" s="374"/>
    </row>
    <row r="1443" spans="1:4" ht="12" customHeight="1">
      <c r="A1443" s="153">
        <v>289</v>
      </c>
      <c r="B1443" s="241" t="s">
        <v>1725</v>
      </c>
      <c r="C1443" s="376" t="s">
        <v>1726</v>
      </c>
      <c r="D1443" s="377"/>
    </row>
    <row r="1444" spans="1:4" ht="12" customHeight="1">
      <c r="A1444" s="156"/>
      <c r="B1444" s="242" t="s">
        <v>1727</v>
      </c>
      <c r="C1444" s="9"/>
      <c r="D1444" s="157" t="s">
        <v>2159</v>
      </c>
    </row>
    <row r="1445" spans="1:4" ht="12" customHeight="1">
      <c r="A1445" s="156"/>
      <c r="B1445" s="242" t="s">
        <v>1729</v>
      </c>
      <c r="C1445" s="9"/>
      <c r="D1445" s="157" t="s">
        <v>1761</v>
      </c>
    </row>
    <row r="1446" spans="1:4" ht="12" customHeight="1" thickBot="1">
      <c r="A1446" s="159"/>
      <c r="B1446" s="243" t="s">
        <v>1731</v>
      </c>
      <c r="C1446" s="195"/>
      <c r="D1446" s="174">
        <v>87.4</v>
      </c>
    </row>
    <row r="1447" spans="1:4" ht="12" customHeight="1" thickBot="1">
      <c r="A1447" s="372"/>
      <c r="B1447" s="373"/>
      <c r="C1447" s="373"/>
      <c r="D1447" s="374"/>
    </row>
    <row r="1448" spans="1:4" ht="12" customHeight="1">
      <c r="A1448" s="153">
        <v>290</v>
      </c>
      <c r="B1448" s="241" t="s">
        <v>1725</v>
      </c>
      <c r="C1448" s="376" t="s">
        <v>1726</v>
      </c>
      <c r="D1448" s="377"/>
    </row>
    <row r="1449" spans="1:4" ht="12" customHeight="1">
      <c r="A1449" s="156"/>
      <c r="B1449" s="242" t="s">
        <v>1727</v>
      </c>
      <c r="C1449" s="9"/>
      <c r="D1449" s="157" t="s">
        <v>2161</v>
      </c>
    </row>
    <row r="1450" spans="1:4" ht="12" customHeight="1">
      <c r="A1450" s="156"/>
      <c r="B1450" s="242" t="s">
        <v>1729</v>
      </c>
      <c r="C1450" s="9"/>
      <c r="D1450" s="157" t="s">
        <v>1738</v>
      </c>
    </row>
    <row r="1451" spans="1:4" ht="12" customHeight="1" thickBot="1">
      <c r="A1451" s="159"/>
      <c r="B1451" s="243" t="s">
        <v>1731</v>
      </c>
      <c r="C1451" s="195"/>
      <c r="D1451" s="174">
        <v>278.5</v>
      </c>
    </row>
    <row r="1452" spans="1:4" ht="12" customHeight="1" thickBot="1">
      <c r="A1452" s="372"/>
      <c r="B1452" s="373"/>
      <c r="C1452" s="373"/>
      <c r="D1452" s="374"/>
    </row>
    <row r="1453" spans="1:4" ht="12" customHeight="1">
      <c r="A1453" s="153">
        <v>291</v>
      </c>
      <c r="B1453" s="241" t="s">
        <v>1725</v>
      </c>
      <c r="C1453" s="376" t="s">
        <v>1726</v>
      </c>
      <c r="D1453" s="377"/>
    </row>
    <row r="1454" spans="1:4" ht="12" customHeight="1">
      <c r="A1454" s="156"/>
      <c r="B1454" s="242" t="s">
        <v>1727</v>
      </c>
      <c r="C1454" s="9"/>
      <c r="D1454" s="157" t="s">
        <v>2162</v>
      </c>
    </row>
    <row r="1455" spans="1:4" ht="12" customHeight="1">
      <c r="A1455" s="156"/>
      <c r="B1455" s="242" t="s">
        <v>1729</v>
      </c>
      <c r="C1455" s="9"/>
      <c r="D1455" s="157" t="s">
        <v>1763</v>
      </c>
    </row>
    <row r="1456" spans="1:4" ht="12" customHeight="1" thickBot="1">
      <c r="A1456" s="159"/>
      <c r="B1456" s="243" t="s">
        <v>1731</v>
      </c>
      <c r="C1456" s="195"/>
      <c r="D1456" s="174">
        <v>279.4</v>
      </c>
    </row>
    <row r="1457" spans="1:4" ht="12" customHeight="1" thickBot="1">
      <c r="A1457" s="372"/>
      <c r="B1457" s="373"/>
      <c r="C1457" s="373"/>
      <c r="D1457" s="374"/>
    </row>
    <row r="1458" spans="1:4" ht="13.5" customHeight="1">
      <c r="A1458" s="153">
        <v>292</v>
      </c>
      <c r="B1458" s="241" t="s">
        <v>1725</v>
      </c>
      <c r="C1458" s="376" t="s">
        <v>1726</v>
      </c>
      <c r="D1458" s="377"/>
    </row>
    <row r="1459" spans="1:4" ht="13.5" customHeight="1">
      <c r="A1459" s="156"/>
      <c r="B1459" s="242" t="s">
        <v>1727</v>
      </c>
      <c r="C1459" s="9"/>
      <c r="D1459" s="157" t="s">
        <v>2165</v>
      </c>
    </row>
    <row r="1460" spans="1:4" ht="13.5" customHeight="1">
      <c r="A1460" s="156"/>
      <c r="B1460" s="242" t="s">
        <v>1729</v>
      </c>
      <c r="C1460" s="9"/>
      <c r="D1460" s="157" t="s">
        <v>2166</v>
      </c>
    </row>
    <row r="1461" spans="1:4" ht="13.5" customHeight="1" thickBot="1">
      <c r="A1461" s="159"/>
      <c r="B1461" s="243" t="s">
        <v>1731</v>
      </c>
      <c r="C1461" s="195"/>
      <c r="D1461" s="174">
        <v>833.4</v>
      </c>
    </row>
    <row r="1462" spans="1:4" ht="12" customHeight="1" thickBot="1">
      <c r="A1462" s="372"/>
      <c r="B1462" s="373"/>
      <c r="C1462" s="373"/>
      <c r="D1462" s="374"/>
    </row>
    <row r="1463" spans="1:4" ht="12.75" customHeight="1">
      <c r="A1463" s="153">
        <v>293</v>
      </c>
      <c r="B1463" s="241" t="s">
        <v>1725</v>
      </c>
      <c r="C1463" s="376" t="s">
        <v>1726</v>
      </c>
      <c r="D1463" s="377"/>
    </row>
    <row r="1464" spans="1:4" ht="12.75" customHeight="1">
      <c r="A1464" s="156"/>
      <c r="B1464" s="242" t="s">
        <v>1727</v>
      </c>
      <c r="C1464" s="9"/>
      <c r="D1464" s="157" t="s">
        <v>2165</v>
      </c>
    </row>
    <row r="1465" spans="1:4" ht="12.75" customHeight="1">
      <c r="A1465" s="156"/>
      <c r="B1465" s="242" t="s">
        <v>1729</v>
      </c>
      <c r="C1465" s="9"/>
      <c r="D1465" s="157" t="s">
        <v>2167</v>
      </c>
    </row>
    <row r="1466" spans="1:4" ht="12.75" customHeight="1" thickBot="1">
      <c r="A1466" s="159"/>
      <c r="B1466" s="243" t="s">
        <v>1731</v>
      </c>
      <c r="C1466" s="195"/>
      <c r="D1466" s="174">
        <v>832</v>
      </c>
    </row>
    <row r="1467" spans="1:4" ht="12" customHeight="1" thickBot="1">
      <c r="A1467" s="372"/>
      <c r="B1467" s="373"/>
      <c r="C1467" s="373"/>
      <c r="D1467" s="374"/>
    </row>
    <row r="1468" spans="1:4" ht="12" customHeight="1">
      <c r="A1468" s="153">
        <v>294</v>
      </c>
      <c r="B1468" s="241" t="s">
        <v>1725</v>
      </c>
      <c r="C1468" s="376" t="s">
        <v>1726</v>
      </c>
      <c r="D1468" s="377"/>
    </row>
    <row r="1469" spans="1:4" ht="12" customHeight="1">
      <c r="A1469" s="156"/>
      <c r="B1469" s="242" t="s">
        <v>1727</v>
      </c>
      <c r="C1469" s="9"/>
      <c r="D1469" s="157" t="s">
        <v>2165</v>
      </c>
    </row>
    <row r="1470" spans="1:4" ht="12" customHeight="1">
      <c r="A1470" s="156"/>
      <c r="B1470" s="242" t="s">
        <v>1729</v>
      </c>
      <c r="C1470" s="9"/>
      <c r="D1470" s="157" t="s">
        <v>2168</v>
      </c>
    </row>
    <row r="1471" spans="1:4" ht="12" customHeight="1" thickBot="1">
      <c r="A1471" s="159"/>
      <c r="B1471" s="243" t="s">
        <v>1731</v>
      </c>
      <c r="C1471" s="195"/>
      <c r="D1471" s="174">
        <v>1293.8</v>
      </c>
    </row>
    <row r="1472" spans="1:4" ht="12" customHeight="1" thickBot="1">
      <c r="A1472" s="372"/>
      <c r="B1472" s="373"/>
      <c r="C1472" s="373"/>
      <c r="D1472" s="374"/>
    </row>
    <row r="1473" spans="1:4" ht="12" customHeight="1">
      <c r="A1473" s="153">
        <v>295</v>
      </c>
      <c r="B1473" s="241" t="s">
        <v>1725</v>
      </c>
      <c r="C1473" s="376" t="s">
        <v>1726</v>
      </c>
      <c r="D1473" s="377"/>
    </row>
    <row r="1474" spans="1:4" ht="12" customHeight="1">
      <c r="A1474" s="156"/>
      <c r="B1474" s="242" t="s">
        <v>1727</v>
      </c>
      <c r="C1474" s="9"/>
      <c r="D1474" s="157" t="s">
        <v>2165</v>
      </c>
    </row>
    <row r="1475" spans="1:4" ht="12" customHeight="1">
      <c r="A1475" s="156"/>
      <c r="B1475" s="242" t="s">
        <v>1729</v>
      </c>
      <c r="C1475" s="9"/>
      <c r="D1475" s="157" t="s">
        <v>2169</v>
      </c>
    </row>
    <row r="1476" spans="1:4" ht="12" customHeight="1" thickBot="1">
      <c r="A1476" s="159"/>
      <c r="B1476" s="243" t="s">
        <v>1731</v>
      </c>
      <c r="C1476" s="195"/>
      <c r="D1476" s="174">
        <v>1295.6</v>
      </c>
    </row>
    <row r="1477" spans="1:4" ht="12" customHeight="1" thickBot="1">
      <c r="A1477" s="372"/>
      <c r="B1477" s="373"/>
      <c r="C1477" s="373"/>
      <c r="D1477" s="374"/>
    </row>
    <row r="1478" spans="1:4" ht="12" customHeight="1">
      <c r="A1478" s="153">
        <v>296</v>
      </c>
      <c r="B1478" s="241" t="s">
        <v>1725</v>
      </c>
      <c r="C1478" s="376" t="s">
        <v>1726</v>
      </c>
      <c r="D1478" s="377"/>
    </row>
    <row r="1479" spans="1:4" ht="12" customHeight="1">
      <c r="A1479" s="156"/>
      <c r="B1479" s="242" t="s">
        <v>1727</v>
      </c>
      <c r="C1479" s="9"/>
      <c r="D1479" s="157" t="s">
        <v>2165</v>
      </c>
    </row>
    <row r="1480" spans="1:4" ht="12" customHeight="1">
      <c r="A1480" s="156"/>
      <c r="B1480" s="242" t="s">
        <v>1729</v>
      </c>
      <c r="C1480" s="9"/>
      <c r="D1480" s="157" t="s">
        <v>2170</v>
      </c>
    </row>
    <row r="1481" spans="1:4" ht="12" customHeight="1" thickBot="1">
      <c r="A1481" s="159"/>
      <c r="B1481" s="243" t="s">
        <v>1731</v>
      </c>
      <c r="C1481" s="195"/>
      <c r="D1481" s="174">
        <v>1338.1</v>
      </c>
    </row>
    <row r="1482" spans="1:4" ht="12" customHeight="1" thickBot="1">
      <c r="A1482" s="372"/>
      <c r="B1482" s="373"/>
      <c r="C1482" s="373"/>
      <c r="D1482" s="374"/>
    </row>
    <row r="1483" spans="1:4" ht="12" customHeight="1">
      <c r="A1483" s="153">
        <v>297</v>
      </c>
      <c r="B1483" s="241" t="s">
        <v>1725</v>
      </c>
      <c r="C1483" s="376" t="s">
        <v>1726</v>
      </c>
      <c r="D1483" s="377"/>
    </row>
    <row r="1484" spans="1:4" ht="12" customHeight="1">
      <c r="A1484" s="156"/>
      <c r="B1484" s="242" t="s">
        <v>1727</v>
      </c>
      <c r="C1484" s="9"/>
      <c r="D1484" s="157" t="s">
        <v>2165</v>
      </c>
    </row>
    <row r="1485" spans="1:4" ht="12" customHeight="1">
      <c r="A1485" s="156"/>
      <c r="B1485" s="242" t="s">
        <v>1729</v>
      </c>
      <c r="C1485" s="9"/>
      <c r="D1485" s="157" t="s">
        <v>2175</v>
      </c>
    </row>
    <row r="1486" spans="1:4" ht="12" customHeight="1" thickBot="1">
      <c r="A1486" s="159"/>
      <c r="B1486" s="243" t="s">
        <v>1731</v>
      </c>
      <c r="C1486" s="195"/>
      <c r="D1486" s="174">
        <v>278.1</v>
      </c>
    </row>
    <row r="1487" spans="1:4" ht="12" customHeight="1" thickBot="1">
      <c r="A1487" s="372"/>
      <c r="B1487" s="373"/>
      <c r="C1487" s="373"/>
      <c r="D1487" s="374"/>
    </row>
    <row r="1488" spans="1:4" ht="12" customHeight="1">
      <c r="A1488" s="153">
        <v>298</v>
      </c>
      <c r="B1488" s="241" t="s">
        <v>1725</v>
      </c>
      <c r="C1488" s="376" t="s">
        <v>1726</v>
      </c>
      <c r="D1488" s="377"/>
    </row>
    <row r="1489" spans="1:4" ht="12" customHeight="1">
      <c r="A1489" s="156"/>
      <c r="B1489" s="242" t="s">
        <v>1727</v>
      </c>
      <c r="C1489" s="9"/>
      <c r="D1489" s="157" t="s">
        <v>2165</v>
      </c>
    </row>
    <row r="1490" spans="1:4" ht="12" customHeight="1">
      <c r="A1490" s="156"/>
      <c r="B1490" s="242" t="s">
        <v>1729</v>
      </c>
      <c r="C1490" s="9"/>
      <c r="D1490" s="157" t="s">
        <v>2176</v>
      </c>
    </row>
    <row r="1491" spans="1:4" ht="12" customHeight="1" thickBot="1">
      <c r="A1491" s="159"/>
      <c r="B1491" s="243" t="s">
        <v>1731</v>
      </c>
      <c r="C1491" s="195"/>
      <c r="D1491" s="174">
        <v>279.2</v>
      </c>
    </row>
    <row r="1492" spans="1:4" ht="12" customHeight="1" thickBot="1">
      <c r="A1492" s="372"/>
      <c r="B1492" s="373"/>
      <c r="C1492" s="373"/>
      <c r="D1492" s="374"/>
    </row>
    <row r="1493" spans="1:4" ht="12.75" customHeight="1">
      <c r="A1493" s="153">
        <v>299</v>
      </c>
      <c r="B1493" s="241" t="s">
        <v>1725</v>
      </c>
      <c r="C1493" s="376" t="s">
        <v>1726</v>
      </c>
      <c r="D1493" s="377"/>
    </row>
    <row r="1494" spans="1:4" ht="12.75" customHeight="1">
      <c r="A1494" s="156"/>
      <c r="B1494" s="242" t="s">
        <v>1727</v>
      </c>
      <c r="C1494" s="9"/>
      <c r="D1494" s="157" t="s">
        <v>2165</v>
      </c>
    </row>
    <row r="1495" spans="1:4" ht="12.75" customHeight="1">
      <c r="A1495" s="156"/>
      <c r="B1495" s="242" t="s">
        <v>1729</v>
      </c>
      <c r="C1495" s="9"/>
      <c r="D1495" s="157" t="s">
        <v>1849</v>
      </c>
    </row>
    <row r="1496" spans="1:4" ht="12.75" customHeight="1" thickBot="1">
      <c r="A1496" s="159"/>
      <c r="B1496" s="243" t="s">
        <v>1731</v>
      </c>
      <c r="C1496" s="195"/>
      <c r="D1496" s="174">
        <v>835.1</v>
      </c>
    </row>
    <row r="1497" spans="1:4" ht="12" customHeight="1" thickBot="1">
      <c r="A1497" s="372"/>
      <c r="B1497" s="373"/>
      <c r="C1497" s="373"/>
      <c r="D1497" s="374"/>
    </row>
    <row r="1498" spans="1:4" ht="12" customHeight="1">
      <c r="A1498" s="153">
        <v>300</v>
      </c>
      <c r="B1498" s="241" t="s">
        <v>1725</v>
      </c>
      <c r="C1498" s="376" t="s">
        <v>1726</v>
      </c>
      <c r="D1498" s="377"/>
    </row>
    <row r="1499" spans="1:4" ht="12" customHeight="1">
      <c r="A1499" s="156"/>
      <c r="B1499" s="242" t="s">
        <v>1727</v>
      </c>
      <c r="C1499" s="9"/>
      <c r="D1499" s="157" t="s">
        <v>2165</v>
      </c>
    </row>
    <row r="1500" spans="1:4" ht="12" customHeight="1">
      <c r="A1500" s="156"/>
      <c r="B1500" s="242" t="s">
        <v>1729</v>
      </c>
      <c r="C1500" s="9"/>
      <c r="D1500" s="157" t="s">
        <v>1851</v>
      </c>
    </row>
    <row r="1501" spans="1:4" ht="12" customHeight="1" thickBot="1">
      <c r="A1501" s="159"/>
      <c r="B1501" s="243" t="s">
        <v>1731</v>
      </c>
      <c r="C1501" s="195"/>
      <c r="D1501" s="174">
        <v>837.9</v>
      </c>
    </row>
    <row r="1502" spans="1:4" ht="12" customHeight="1" thickBot="1">
      <c r="A1502" s="372"/>
      <c r="B1502" s="373"/>
      <c r="C1502" s="373"/>
      <c r="D1502" s="374"/>
    </row>
    <row r="1503" spans="1:4" ht="12" customHeight="1">
      <c r="A1503" s="153">
        <v>301</v>
      </c>
      <c r="B1503" s="241" t="s">
        <v>1725</v>
      </c>
      <c r="C1503" s="376" t="s">
        <v>1726</v>
      </c>
      <c r="D1503" s="377"/>
    </row>
    <row r="1504" spans="1:4" ht="12" customHeight="1">
      <c r="A1504" s="156"/>
      <c r="B1504" s="242" t="s">
        <v>1727</v>
      </c>
      <c r="C1504" s="9"/>
      <c r="D1504" s="157" t="s">
        <v>2165</v>
      </c>
    </row>
    <row r="1505" spans="1:4" ht="12" customHeight="1">
      <c r="A1505" s="156"/>
      <c r="B1505" s="242" t="s">
        <v>1729</v>
      </c>
      <c r="C1505" s="9"/>
      <c r="D1505" s="157" t="s">
        <v>1861</v>
      </c>
    </row>
    <row r="1506" spans="1:4" ht="12" customHeight="1" thickBot="1">
      <c r="A1506" s="159"/>
      <c r="B1506" s="243" t="s">
        <v>1731</v>
      </c>
      <c r="C1506" s="195"/>
      <c r="D1506" s="174">
        <v>471.5</v>
      </c>
    </row>
    <row r="1507" spans="1:4" ht="12" customHeight="1" thickBot="1">
      <c r="A1507" s="175"/>
      <c r="B1507" s="315"/>
      <c r="C1507" s="236"/>
      <c r="D1507" s="178"/>
    </row>
    <row r="1508" spans="1:4" ht="12" customHeight="1">
      <c r="A1508" s="153">
        <v>302</v>
      </c>
      <c r="B1508" s="241" t="s">
        <v>1725</v>
      </c>
      <c r="C1508" s="376" t="s">
        <v>1726</v>
      </c>
      <c r="D1508" s="377"/>
    </row>
    <row r="1509" spans="1:4" ht="12" customHeight="1">
      <c r="A1509" s="156"/>
      <c r="B1509" s="242" t="s">
        <v>1727</v>
      </c>
      <c r="C1509" s="9"/>
      <c r="D1509" s="157" t="s">
        <v>2165</v>
      </c>
    </row>
    <row r="1510" spans="1:4" ht="12" customHeight="1">
      <c r="A1510" s="206"/>
      <c r="B1510" s="316" t="s">
        <v>1729</v>
      </c>
      <c r="C1510" s="244"/>
      <c r="D1510" s="221" t="s">
        <v>1870</v>
      </c>
    </row>
    <row r="1511" spans="1:4" ht="12" customHeight="1" thickBot="1">
      <c r="A1511" s="175"/>
      <c r="B1511" s="315" t="s">
        <v>1731</v>
      </c>
      <c r="C1511" s="225"/>
      <c r="D1511" s="226">
        <v>839.5</v>
      </c>
    </row>
    <row r="1512" spans="1:4" ht="12" customHeight="1" thickBot="1">
      <c r="A1512" s="272"/>
      <c r="B1512" s="321"/>
      <c r="C1512" s="322"/>
      <c r="D1512" s="323"/>
    </row>
    <row r="1513" spans="1:4" ht="12" customHeight="1">
      <c r="A1513" s="153">
        <v>303</v>
      </c>
      <c r="B1513" s="241" t="s">
        <v>1725</v>
      </c>
      <c r="C1513" s="376" t="s">
        <v>1726</v>
      </c>
      <c r="D1513" s="377"/>
    </row>
    <row r="1514" spans="1:4" ht="12" customHeight="1">
      <c r="A1514" s="156"/>
      <c r="B1514" s="242" t="s">
        <v>1727</v>
      </c>
      <c r="C1514" s="9"/>
      <c r="D1514" s="157" t="s">
        <v>2165</v>
      </c>
    </row>
    <row r="1515" spans="1:4" ht="12" customHeight="1">
      <c r="A1515" s="156"/>
      <c r="B1515" s="242" t="s">
        <v>1729</v>
      </c>
      <c r="C1515" s="9"/>
      <c r="D1515" s="157" t="s">
        <v>1985</v>
      </c>
    </row>
    <row r="1516" spans="1:4" ht="12" customHeight="1" thickBot="1">
      <c r="A1516" s="159"/>
      <c r="B1516" s="243" t="s">
        <v>1731</v>
      </c>
      <c r="C1516" s="195"/>
      <c r="D1516" s="174">
        <v>836.6</v>
      </c>
    </row>
    <row r="1517" spans="1:4" ht="12" customHeight="1" thickBot="1">
      <c r="A1517" s="175"/>
      <c r="B1517" s="315"/>
      <c r="C1517" s="236"/>
      <c r="D1517" s="178"/>
    </row>
    <row r="1518" spans="1:4" ht="12" customHeight="1">
      <c r="A1518" s="153">
        <v>304</v>
      </c>
      <c r="B1518" s="241" t="s">
        <v>1725</v>
      </c>
      <c r="C1518" s="376" t="s">
        <v>1726</v>
      </c>
      <c r="D1518" s="377"/>
    </row>
    <row r="1519" spans="1:4" ht="12" customHeight="1">
      <c r="A1519" s="156"/>
      <c r="B1519" s="242" t="s">
        <v>1727</v>
      </c>
      <c r="C1519" s="9"/>
      <c r="D1519" s="157" t="s">
        <v>2165</v>
      </c>
    </row>
    <row r="1520" spans="1:4" ht="12" customHeight="1">
      <c r="A1520" s="156"/>
      <c r="B1520" s="242" t="s">
        <v>1729</v>
      </c>
      <c r="C1520" s="9"/>
      <c r="D1520" s="157" t="s">
        <v>1872</v>
      </c>
    </row>
    <row r="1521" spans="1:4" ht="12" customHeight="1" thickBot="1">
      <c r="A1521" s="159"/>
      <c r="B1521" s="243" t="s">
        <v>1731</v>
      </c>
      <c r="C1521" s="195"/>
      <c r="D1521" s="174">
        <v>852.3</v>
      </c>
    </row>
    <row r="1522" spans="1:4" ht="12" customHeight="1" thickBot="1">
      <c r="A1522" s="175"/>
      <c r="B1522" s="315"/>
      <c r="C1522" s="236"/>
      <c r="D1522" s="178"/>
    </row>
    <row r="1523" spans="1:4" ht="12" customHeight="1">
      <c r="A1523" s="153">
        <v>305</v>
      </c>
      <c r="B1523" s="241" t="s">
        <v>1725</v>
      </c>
      <c r="C1523" s="376" t="s">
        <v>1726</v>
      </c>
      <c r="D1523" s="377"/>
    </row>
    <row r="1524" spans="1:4" ht="12" customHeight="1">
      <c r="A1524" s="156"/>
      <c r="B1524" s="242" t="s">
        <v>1727</v>
      </c>
      <c r="C1524" s="9"/>
      <c r="D1524" s="157" t="s">
        <v>2165</v>
      </c>
    </row>
    <row r="1525" spans="1:4" ht="12" customHeight="1">
      <c r="A1525" s="156"/>
      <c r="B1525" s="242" t="s">
        <v>1729</v>
      </c>
      <c r="C1525" s="9"/>
      <c r="D1525" s="157" t="s">
        <v>1873</v>
      </c>
    </row>
    <row r="1526" spans="1:4" ht="12" customHeight="1" thickBot="1">
      <c r="A1526" s="159"/>
      <c r="B1526" s="243" t="s">
        <v>1731</v>
      </c>
      <c r="C1526" s="195"/>
      <c r="D1526" s="174">
        <v>870.4</v>
      </c>
    </row>
    <row r="1527" spans="1:4" ht="12" customHeight="1" thickBot="1">
      <c r="A1527" s="175"/>
      <c r="B1527" s="315"/>
      <c r="C1527" s="236"/>
      <c r="D1527" s="178"/>
    </row>
    <row r="1528" spans="1:4" ht="12" customHeight="1">
      <c r="A1528" s="153">
        <v>306</v>
      </c>
      <c r="B1528" s="241" t="s">
        <v>1725</v>
      </c>
      <c r="C1528" s="376" t="s">
        <v>1726</v>
      </c>
      <c r="D1528" s="377"/>
    </row>
    <row r="1529" spans="1:4" ht="12" customHeight="1">
      <c r="A1529" s="156"/>
      <c r="B1529" s="242" t="s">
        <v>1727</v>
      </c>
      <c r="C1529" s="9"/>
      <c r="D1529" s="157" t="s">
        <v>2165</v>
      </c>
    </row>
    <row r="1530" spans="1:4" ht="12" customHeight="1">
      <c r="A1530" s="156"/>
      <c r="B1530" s="242" t="s">
        <v>1729</v>
      </c>
      <c r="C1530" s="9"/>
      <c r="D1530" s="157" t="s">
        <v>1874</v>
      </c>
    </row>
    <row r="1531" spans="1:4" ht="12" customHeight="1" thickBot="1">
      <c r="A1531" s="159"/>
      <c r="B1531" s="243" t="s">
        <v>1731</v>
      </c>
      <c r="C1531" s="195"/>
      <c r="D1531" s="174">
        <v>864.7</v>
      </c>
    </row>
    <row r="1532" spans="1:4" ht="12" customHeight="1" thickBot="1">
      <c r="A1532" s="175"/>
      <c r="B1532" s="315"/>
      <c r="C1532" s="236"/>
      <c r="D1532" s="178"/>
    </row>
    <row r="1533" spans="1:4" ht="12" customHeight="1">
      <c r="A1533" s="153">
        <v>307</v>
      </c>
      <c r="B1533" s="241" t="s">
        <v>1725</v>
      </c>
      <c r="C1533" s="376" t="s">
        <v>1726</v>
      </c>
      <c r="D1533" s="377"/>
    </row>
    <row r="1534" spans="1:4" ht="12" customHeight="1">
      <c r="A1534" s="156"/>
      <c r="B1534" s="242" t="s">
        <v>1727</v>
      </c>
      <c r="C1534" s="9"/>
      <c r="D1534" s="157" t="s">
        <v>2165</v>
      </c>
    </row>
    <row r="1535" spans="1:4" ht="12" customHeight="1">
      <c r="A1535" s="156"/>
      <c r="B1535" s="242" t="s">
        <v>1729</v>
      </c>
      <c r="C1535" s="9"/>
      <c r="D1535" s="157" t="s">
        <v>1875</v>
      </c>
    </row>
    <row r="1536" spans="1:4" ht="12" customHeight="1" thickBot="1">
      <c r="A1536" s="159"/>
      <c r="B1536" s="243" t="s">
        <v>1731</v>
      </c>
      <c r="C1536" s="195"/>
      <c r="D1536" s="174">
        <v>831.3</v>
      </c>
    </row>
    <row r="1537" spans="1:4" ht="12" customHeight="1" thickBot="1">
      <c r="A1537" s="175"/>
      <c r="B1537" s="315"/>
      <c r="C1537" s="236"/>
      <c r="D1537" s="178"/>
    </row>
    <row r="1538" spans="1:4" ht="12" customHeight="1">
      <c r="A1538" s="153">
        <v>308</v>
      </c>
      <c r="B1538" s="241" t="s">
        <v>1725</v>
      </c>
      <c r="C1538" s="376" t="s">
        <v>1726</v>
      </c>
      <c r="D1538" s="377"/>
    </row>
    <row r="1539" spans="1:4" ht="12" customHeight="1">
      <c r="A1539" s="156"/>
      <c r="B1539" s="242" t="s">
        <v>1727</v>
      </c>
      <c r="C1539" s="9"/>
      <c r="D1539" s="157" t="s">
        <v>2165</v>
      </c>
    </row>
    <row r="1540" spans="1:4" ht="12" customHeight="1">
      <c r="A1540" s="156"/>
      <c r="B1540" s="242" t="s">
        <v>1729</v>
      </c>
      <c r="C1540" s="9"/>
      <c r="D1540" s="157" t="s">
        <v>1876</v>
      </c>
    </row>
    <row r="1541" spans="1:4" ht="12" customHeight="1" thickBot="1">
      <c r="A1541" s="159"/>
      <c r="B1541" s="243" t="s">
        <v>1731</v>
      </c>
      <c r="C1541" s="195"/>
      <c r="D1541" s="174">
        <v>836.7</v>
      </c>
    </row>
    <row r="1542" spans="1:4" ht="12" customHeight="1" thickBot="1">
      <c r="A1542" s="175"/>
      <c r="B1542" s="315"/>
      <c r="C1542" s="236"/>
      <c r="D1542" s="178"/>
    </row>
    <row r="1543" spans="1:4" ht="12" customHeight="1">
      <c r="A1543" s="153">
        <v>309</v>
      </c>
      <c r="B1543" s="241" t="s">
        <v>1725</v>
      </c>
      <c r="C1543" s="376" t="s">
        <v>1726</v>
      </c>
      <c r="D1543" s="377"/>
    </row>
    <row r="1544" spans="1:4" ht="12" customHeight="1">
      <c r="A1544" s="156"/>
      <c r="B1544" s="242" t="s">
        <v>1727</v>
      </c>
      <c r="C1544" s="9"/>
      <c r="D1544" s="157" t="s">
        <v>2165</v>
      </c>
    </row>
    <row r="1545" spans="1:4" ht="12" customHeight="1">
      <c r="A1545" s="156"/>
      <c r="B1545" s="242" t="s">
        <v>1729</v>
      </c>
      <c r="C1545" s="9"/>
      <c r="D1545" s="157" t="s">
        <v>1878</v>
      </c>
    </row>
    <row r="1546" spans="1:4" ht="12" customHeight="1" thickBot="1">
      <c r="A1546" s="159"/>
      <c r="B1546" s="243" t="s">
        <v>1731</v>
      </c>
      <c r="C1546" s="195"/>
      <c r="D1546" s="174">
        <v>835</v>
      </c>
    </row>
    <row r="1547" spans="1:4" ht="12" customHeight="1" thickBot="1">
      <c r="A1547" s="175"/>
      <c r="B1547" s="315"/>
      <c r="C1547" s="236"/>
      <c r="D1547" s="178"/>
    </row>
    <row r="1548" spans="1:4" ht="12" customHeight="1">
      <c r="A1548" s="153">
        <v>310</v>
      </c>
      <c r="B1548" s="241" t="s">
        <v>1725</v>
      </c>
      <c r="C1548" s="376" t="s">
        <v>1726</v>
      </c>
      <c r="D1548" s="377"/>
    </row>
    <row r="1549" spans="1:4" ht="12" customHeight="1">
      <c r="A1549" s="156"/>
      <c r="B1549" s="242" t="s">
        <v>1727</v>
      </c>
      <c r="C1549" s="9"/>
      <c r="D1549" s="157" t="s">
        <v>2180</v>
      </c>
    </row>
    <row r="1550" spans="1:4" ht="12" customHeight="1">
      <c r="A1550" s="156"/>
      <c r="B1550" s="242" t="s">
        <v>1729</v>
      </c>
      <c r="C1550" s="9"/>
      <c r="D1550" s="157" t="s">
        <v>1964</v>
      </c>
    </row>
    <row r="1551" spans="1:4" ht="12" customHeight="1" thickBot="1">
      <c r="A1551" s="159"/>
      <c r="B1551" s="243" t="s">
        <v>1731</v>
      </c>
      <c r="C1551" s="195"/>
      <c r="D1551" s="174">
        <v>1290.6</v>
      </c>
    </row>
    <row r="1552" spans="1:4" ht="12" customHeight="1" thickBot="1">
      <c r="A1552" s="372"/>
      <c r="B1552" s="373"/>
      <c r="C1552" s="373"/>
      <c r="D1552" s="374"/>
    </row>
    <row r="1553" spans="1:4" ht="12" customHeight="1">
      <c r="A1553" s="153">
        <v>311</v>
      </c>
      <c r="B1553" s="241" t="s">
        <v>1725</v>
      </c>
      <c r="C1553" s="376" t="s">
        <v>1726</v>
      </c>
      <c r="D1553" s="377"/>
    </row>
    <row r="1554" spans="1:4" ht="12" customHeight="1">
      <c r="A1554" s="156"/>
      <c r="B1554" s="242" t="s">
        <v>1727</v>
      </c>
      <c r="C1554" s="9"/>
      <c r="D1554" s="157" t="s">
        <v>2180</v>
      </c>
    </row>
    <row r="1555" spans="1:4" ht="12" customHeight="1">
      <c r="A1555" s="156"/>
      <c r="B1555" s="242" t="s">
        <v>1729</v>
      </c>
      <c r="C1555" s="9"/>
      <c r="D1555" s="157" t="s">
        <v>1771</v>
      </c>
    </row>
    <row r="1556" spans="1:4" ht="12" customHeight="1" thickBot="1">
      <c r="A1556" s="159"/>
      <c r="B1556" s="243" t="s">
        <v>1731</v>
      </c>
      <c r="C1556" s="195"/>
      <c r="D1556" s="174">
        <v>2465.9</v>
      </c>
    </row>
    <row r="1557" spans="1:4" ht="12" customHeight="1" thickBot="1">
      <c r="A1557" s="372"/>
      <c r="B1557" s="373"/>
      <c r="C1557" s="373"/>
      <c r="D1557" s="374"/>
    </row>
    <row r="1558" spans="1:4" ht="13.5" customHeight="1">
      <c r="A1558" s="153">
        <v>312</v>
      </c>
      <c r="B1558" s="241" t="s">
        <v>1725</v>
      </c>
      <c r="C1558" s="376" t="s">
        <v>1726</v>
      </c>
      <c r="D1558" s="377"/>
    </row>
    <row r="1559" spans="1:4" ht="13.5" customHeight="1">
      <c r="A1559" s="156"/>
      <c r="B1559" s="242" t="s">
        <v>1727</v>
      </c>
      <c r="C1559" s="9"/>
      <c r="D1559" s="157" t="s">
        <v>2180</v>
      </c>
    </row>
    <row r="1560" spans="1:4" ht="13.5" customHeight="1">
      <c r="A1560" s="156"/>
      <c r="B1560" s="242" t="s">
        <v>1729</v>
      </c>
      <c r="C1560" s="9"/>
      <c r="D1560" s="157" t="s">
        <v>1736</v>
      </c>
    </row>
    <row r="1561" spans="1:4" ht="13.5" customHeight="1" thickBot="1">
      <c r="A1561" s="159"/>
      <c r="B1561" s="243" t="s">
        <v>1731</v>
      </c>
      <c r="C1561" s="195"/>
      <c r="D1561" s="174">
        <v>3462.5</v>
      </c>
    </row>
    <row r="1562" spans="1:4" ht="13.5" customHeight="1" thickBot="1">
      <c r="A1562" s="372"/>
      <c r="B1562" s="373"/>
      <c r="C1562" s="373"/>
      <c r="D1562" s="374"/>
    </row>
    <row r="1563" spans="1:4" ht="12" customHeight="1">
      <c r="A1563" s="153">
        <v>313</v>
      </c>
      <c r="B1563" s="241" t="s">
        <v>1725</v>
      </c>
      <c r="C1563" s="376" t="s">
        <v>1726</v>
      </c>
      <c r="D1563" s="377"/>
    </row>
    <row r="1564" spans="1:4" ht="12" customHeight="1">
      <c r="A1564" s="156"/>
      <c r="B1564" s="242" t="s">
        <v>1727</v>
      </c>
      <c r="C1564" s="9"/>
      <c r="D1564" s="157" t="s">
        <v>2180</v>
      </c>
    </row>
    <row r="1565" spans="1:4" ht="12" customHeight="1">
      <c r="A1565" s="156"/>
      <c r="B1565" s="242" t="s">
        <v>1729</v>
      </c>
      <c r="C1565" s="9"/>
      <c r="D1565" s="157" t="s">
        <v>1738</v>
      </c>
    </row>
    <row r="1566" spans="1:4" ht="12" customHeight="1" thickBot="1">
      <c r="A1566" s="159"/>
      <c r="B1566" s="243" t="s">
        <v>1731</v>
      </c>
      <c r="C1566" s="195"/>
      <c r="D1566" s="174">
        <v>3484.7</v>
      </c>
    </row>
    <row r="1567" spans="1:4" ht="12" customHeight="1" thickBot="1">
      <c r="A1567" s="372"/>
      <c r="B1567" s="373"/>
      <c r="C1567" s="373"/>
      <c r="D1567" s="374"/>
    </row>
    <row r="1568" spans="1:4" ht="12" customHeight="1">
      <c r="A1568" s="153">
        <v>314</v>
      </c>
      <c r="B1568" s="241" t="s">
        <v>1725</v>
      </c>
      <c r="C1568" s="376" t="s">
        <v>1726</v>
      </c>
      <c r="D1568" s="377"/>
    </row>
    <row r="1569" spans="1:4" ht="12" customHeight="1">
      <c r="A1569" s="189"/>
      <c r="B1569" s="242" t="s">
        <v>1727</v>
      </c>
      <c r="C1569" s="223"/>
      <c r="D1569" s="157" t="s">
        <v>2180</v>
      </c>
    </row>
    <row r="1570" spans="1:4" ht="12" customHeight="1">
      <c r="A1570" s="189"/>
      <c r="B1570" s="242" t="s">
        <v>1729</v>
      </c>
      <c r="C1570" s="223"/>
      <c r="D1570" s="224" t="s">
        <v>1763</v>
      </c>
    </row>
    <row r="1571" spans="1:4" ht="12" customHeight="1" thickBot="1">
      <c r="A1571" s="159"/>
      <c r="B1571" s="243" t="s">
        <v>1731</v>
      </c>
      <c r="C1571" s="195"/>
      <c r="D1571" s="174">
        <v>3539.9</v>
      </c>
    </row>
    <row r="1572" spans="1:4" ht="12" customHeight="1" thickBot="1">
      <c r="A1572" s="372"/>
      <c r="B1572" s="373"/>
      <c r="C1572" s="373"/>
      <c r="D1572" s="374"/>
    </row>
    <row r="1573" spans="1:4" ht="12.75" customHeight="1">
      <c r="A1573" s="256">
        <v>315</v>
      </c>
      <c r="B1573" s="241" t="s">
        <v>1725</v>
      </c>
      <c r="C1573" s="416" t="s">
        <v>1726</v>
      </c>
      <c r="D1573" s="417"/>
    </row>
    <row r="1574" spans="1:4" ht="12" customHeight="1">
      <c r="A1574" s="257"/>
      <c r="B1574" s="242" t="s">
        <v>1727</v>
      </c>
      <c r="C1574" s="332"/>
      <c r="D1574" s="252" t="s">
        <v>2180</v>
      </c>
    </row>
    <row r="1575" spans="1:4" ht="11.25" customHeight="1">
      <c r="A1575" s="257"/>
      <c r="B1575" s="242" t="s">
        <v>1729</v>
      </c>
      <c r="C1575" s="182"/>
      <c r="D1575" s="249" t="s">
        <v>1739</v>
      </c>
    </row>
    <row r="1576" spans="1:4" ht="13.5" customHeight="1" thickBot="1">
      <c r="A1576" s="258"/>
      <c r="B1576" s="243" t="s">
        <v>1731</v>
      </c>
      <c r="C1576" s="250"/>
      <c r="D1576" s="251">
        <v>3562.3</v>
      </c>
    </row>
    <row r="1577" spans="1:4" ht="13.5" customHeight="1" thickBot="1">
      <c r="A1577" s="372"/>
      <c r="B1577" s="373"/>
      <c r="C1577" s="373"/>
      <c r="D1577" s="374"/>
    </row>
    <row r="1578" spans="1:4" ht="10.5" customHeight="1">
      <c r="A1578" s="256">
        <v>316</v>
      </c>
      <c r="B1578" s="260" t="s">
        <v>1725</v>
      </c>
      <c r="C1578" s="400" t="s">
        <v>1726</v>
      </c>
      <c r="D1578" s="401"/>
    </row>
    <row r="1579" spans="1:4" ht="10.5" customHeight="1">
      <c r="A1579" s="167"/>
      <c r="B1579" s="255" t="s">
        <v>1727</v>
      </c>
      <c r="C1579" s="182"/>
      <c r="D1579" s="249" t="s">
        <v>2180</v>
      </c>
    </row>
    <row r="1580" spans="1:4" ht="10.5" customHeight="1">
      <c r="A1580" s="167"/>
      <c r="B1580" s="245" t="s">
        <v>1729</v>
      </c>
      <c r="C1580" s="182"/>
      <c r="D1580" s="249" t="s">
        <v>2014</v>
      </c>
    </row>
    <row r="1581" spans="1:4" ht="10.5" customHeight="1" thickBot="1">
      <c r="A1581" s="169"/>
      <c r="B1581" s="243" t="s">
        <v>1731</v>
      </c>
      <c r="C1581" s="262"/>
      <c r="D1581" s="263">
        <v>4010.1</v>
      </c>
    </row>
    <row r="1582" spans="1:4" ht="10.5" customHeight="1" thickBot="1">
      <c r="A1582" s="372"/>
      <c r="B1582" s="373"/>
      <c r="C1582" s="373"/>
      <c r="D1582" s="374"/>
    </row>
    <row r="1583" spans="1:4" ht="12" customHeight="1">
      <c r="A1583" s="153">
        <v>317</v>
      </c>
      <c r="B1583" s="241" t="s">
        <v>1725</v>
      </c>
      <c r="C1583" s="376" t="s">
        <v>1726</v>
      </c>
      <c r="D1583" s="377"/>
    </row>
    <row r="1584" spans="1:4" ht="12" customHeight="1">
      <c r="A1584" s="156"/>
      <c r="B1584" s="242" t="s">
        <v>1727</v>
      </c>
      <c r="C1584" s="9"/>
      <c r="D1584" s="157" t="s">
        <v>2180</v>
      </c>
    </row>
    <row r="1585" spans="1:4" ht="12" customHeight="1">
      <c r="A1585" s="156"/>
      <c r="B1585" s="242" t="s">
        <v>1729</v>
      </c>
      <c r="C1585" s="9"/>
      <c r="D1585" s="157" t="s">
        <v>1760</v>
      </c>
    </row>
    <row r="1586" spans="1:4" ht="12" customHeight="1" thickBot="1">
      <c r="A1586" s="159"/>
      <c r="B1586" s="243" t="s">
        <v>1731</v>
      </c>
      <c r="C1586" s="195"/>
      <c r="D1586" s="174">
        <v>643.6</v>
      </c>
    </row>
    <row r="1587" spans="1:4" ht="12" customHeight="1" thickBot="1">
      <c r="A1587" s="372"/>
      <c r="B1587" s="373"/>
      <c r="C1587" s="373"/>
      <c r="D1587" s="374"/>
    </row>
    <row r="1588" spans="1:4" ht="12" customHeight="1">
      <c r="A1588" s="153">
        <v>318</v>
      </c>
      <c r="B1588" s="241" t="s">
        <v>1725</v>
      </c>
      <c r="C1588" s="413" t="s">
        <v>1726</v>
      </c>
      <c r="D1588" s="414"/>
    </row>
    <row r="1589" spans="1:4" ht="12" customHeight="1">
      <c r="A1589" s="189"/>
      <c r="B1589" s="242" t="s">
        <v>1727</v>
      </c>
      <c r="C1589" s="223"/>
      <c r="D1589" s="157" t="s">
        <v>2180</v>
      </c>
    </row>
    <row r="1590" spans="1:4" ht="12" customHeight="1">
      <c r="A1590" s="189"/>
      <c r="B1590" s="242" t="s">
        <v>1729</v>
      </c>
      <c r="C1590" s="223"/>
      <c r="D1590" s="224" t="s">
        <v>1767</v>
      </c>
    </row>
    <row r="1591" spans="1:4" ht="12" customHeight="1" thickBot="1">
      <c r="A1591" s="159"/>
      <c r="B1591" s="243" t="s">
        <v>1731</v>
      </c>
      <c r="C1591" s="195"/>
      <c r="D1591" s="174">
        <v>1279.8</v>
      </c>
    </row>
    <row r="1592" spans="1:4" ht="12" customHeight="1" thickBot="1">
      <c r="A1592" s="372"/>
      <c r="B1592" s="373"/>
      <c r="C1592" s="373"/>
      <c r="D1592" s="374"/>
    </row>
    <row r="1593" spans="1:4" ht="12" customHeight="1">
      <c r="A1593" s="256">
        <v>319</v>
      </c>
      <c r="B1593" s="241" t="s">
        <v>1725</v>
      </c>
      <c r="C1593" s="416" t="s">
        <v>1726</v>
      </c>
      <c r="D1593" s="417"/>
    </row>
    <row r="1594" spans="1:4" ht="12" customHeight="1">
      <c r="A1594" s="257"/>
      <c r="B1594" s="242" t="s">
        <v>1727</v>
      </c>
      <c r="C1594" s="332"/>
      <c r="D1594" s="248" t="s">
        <v>2180</v>
      </c>
    </row>
    <row r="1595" spans="1:4" ht="12" customHeight="1">
      <c r="A1595" s="257"/>
      <c r="B1595" s="242" t="s">
        <v>1729</v>
      </c>
      <c r="C1595" s="182"/>
      <c r="D1595" s="249" t="s">
        <v>1768</v>
      </c>
    </row>
    <row r="1596" spans="1:4" ht="12" customHeight="1" thickBot="1">
      <c r="A1596" s="258"/>
      <c r="B1596" s="243" t="s">
        <v>1731</v>
      </c>
      <c r="C1596" s="250"/>
      <c r="D1596" s="251">
        <v>1239</v>
      </c>
    </row>
    <row r="1597" spans="1:4" ht="12" customHeight="1" thickBot="1">
      <c r="A1597" s="372"/>
      <c r="B1597" s="373"/>
      <c r="C1597" s="373"/>
      <c r="D1597" s="374"/>
    </row>
    <row r="1598" spans="1:4" ht="12" customHeight="1">
      <c r="A1598" s="247">
        <v>320</v>
      </c>
      <c r="B1598" s="241" t="s">
        <v>1725</v>
      </c>
      <c r="C1598" s="376" t="s">
        <v>1726</v>
      </c>
      <c r="D1598" s="377"/>
    </row>
    <row r="1599" spans="1:4" ht="12" customHeight="1">
      <c r="A1599" s="233"/>
      <c r="B1599" s="242" t="s">
        <v>1727</v>
      </c>
      <c r="C1599" s="182"/>
      <c r="D1599" s="249" t="s">
        <v>2165</v>
      </c>
    </row>
    <row r="1600" spans="1:4" ht="12" customHeight="1">
      <c r="A1600" s="233"/>
      <c r="B1600" s="242" t="s">
        <v>1729</v>
      </c>
      <c r="C1600" s="182"/>
      <c r="D1600" s="249" t="s">
        <v>2182</v>
      </c>
    </row>
    <row r="1601" spans="1:4" ht="12" customHeight="1" thickBot="1">
      <c r="A1601" s="264"/>
      <c r="B1601" s="243" t="s">
        <v>1731</v>
      </c>
      <c r="C1601" s="250"/>
      <c r="D1601" s="251">
        <v>921.8</v>
      </c>
    </row>
    <row r="1602" spans="1:4" ht="12" customHeight="1" thickBot="1">
      <c r="A1602" s="372"/>
      <c r="B1602" s="373"/>
      <c r="C1602" s="373"/>
      <c r="D1602" s="374"/>
    </row>
    <row r="1603" spans="1:4" ht="12" customHeight="1">
      <c r="A1603" s="247">
        <v>321</v>
      </c>
      <c r="B1603" s="241" t="s">
        <v>1725</v>
      </c>
      <c r="C1603" s="376" t="s">
        <v>1726</v>
      </c>
      <c r="D1603" s="377"/>
    </row>
    <row r="1604" spans="1:4" ht="12" customHeight="1">
      <c r="A1604" s="234"/>
      <c r="B1604" s="242" t="s">
        <v>1727</v>
      </c>
      <c r="C1604" s="236"/>
      <c r="D1604" s="249" t="s">
        <v>2165</v>
      </c>
    </row>
    <row r="1605" spans="1:4" ht="12" customHeight="1">
      <c r="A1605" s="234"/>
      <c r="B1605" s="242" t="s">
        <v>1729</v>
      </c>
      <c r="C1605" s="236"/>
      <c r="D1605" s="249" t="s">
        <v>2183</v>
      </c>
    </row>
    <row r="1606" spans="1:4" ht="12" customHeight="1" thickBot="1">
      <c r="A1606" s="240"/>
      <c r="B1606" s="243" t="s">
        <v>1731</v>
      </c>
      <c r="C1606" s="265"/>
      <c r="D1606" s="173">
        <v>1143.5</v>
      </c>
    </row>
    <row r="1607" spans="1:4" ht="12" customHeight="1" thickBot="1">
      <c r="A1607" s="372"/>
      <c r="B1607" s="373"/>
      <c r="C1607" s="373"/>
      <c r="D1607" s="374"/>
    </row>
    <row r="1608" spans="1:4" ht="12" customHeight="1">
      <c r="A1608" s="153">
        <v>322</v>
      </c>
      <c r="B1608" s="241" t="s">
        <v>1725</v>
      </c>
      <c r="C1608" s="376" t="s">
        <v>1726</v>
      </c>
      <c r="D1608" s="377"/>
    </row>
    <row r="1609" spans="1:4" ht="12" customHeight="1">
      <c r="A1609" s="156"/>
      <c r="B1609" s="242" t="s">
        <v>1727</v>
      </c>
      <c r="C1609" s="342" t="s">
        <v>2184</v>
      </c>
      <c r="D1609" s="375"/>
    </row>
    <row r="1610" spans="1:4" ht="12" customHeight="1">
      <c r="A1610" s="156"/>
      <c r="B1610" s="242" t="s">
        <v>1729</v>
      </c>
      <c r="C1610" s="9"/>
      <c r="D1610" s="157" t="s">
        <v>1737</v>
      </c>
    </row>
    <row r="1611" spans="1:4" ht="12" customHeight="1" thickBot="1">
      <c r="A1611" s="159"/>
      <c r="B1611" s="243" t="s">
        <v>1731</v>
      </c>
      <c r="C1611" s="195"/>
      <c r="D1611" s="174">
        <v>488.5</v>
      </c>
    </row>
    <row r="1612" spans="1:4" ht="12" customHeight="1" thickBot="1">
      <c r="A1612" s="372"/>
      <c r="B1612" s="373"/>
      <c r="C1612" s="373"/>
      <c r="D1612" s="374"/>
    </row>
    <row r="1613" spans="1:4" ht="12" customHeight="1">
      <c r="A1613" s="153">
        <v>323</v>
      </c>
      <c r="B1613" s="241" t="s">
        <v>1725</v>
      </c>
      <c r="C1613" s="376" t="s">
        <v>1726</v>
      </c>
      <c r="D1613" s="377"/>
    </row>
    <row r="1614" spans="1:4" ht="12" customHeight="1">
      <c r="A1614" s="156"/>
      <c r="B1614" s="242" t="s">
        <v>1727</v>
      </c>
      <c r="C1614" s="342" t="s">
        <v>2184</v>
      </c>
      <c r="D1614" s="375"/>
    </row>
    <row r="1615" spans="1:4" ht="12" customHeight="1">
      <c r="A1615" s="156"/>
      <c r="B1615" s="242" t="s">
        <v>1729</v>
      </c>
      <c r="C1615" s="9"/>
      <c r="D1615" s="157" t="s">
        <v>1763</v>
      </c>
    </row>
    <row r="1616" spans="1:4" ht="12" customHeight="1" thickBot="1">
      <c r="A1616" s="159"/>
      <c r="B1616" s="243" t="s">
        <v>1731</v>
      </c>
      <c r="C1616" s="195"/>
      <c r="D1616" s="174">
        <v>534.3</v>
      </c>
    </row>
    <row r="1617" spans="1:4" ht="12" customHeight="1" thickBot="1">
      <c r="A1617" s="372"/>
      <c r="B1617" s="373"/>
      <c r="C1617" s="373"/>
      <c r="D1617" s="374"/>
    </row>
    <row r="1618" spans="1:4" ht="14.25" customHeight="1">
      <c r="A1618" s="153">
        <v>324</v>
      </c>
      <c r="B1618" s="241" t="s">
        <v>1725</v>
      </c>
      <c r="C1618" s="376" t="s">
        <v>1726</v>
      </c>
      <c r="D1618" s="377"/>
    </row>
    <row r="1619" spans="1:4" ht="14.25" customHeight="1">
      <c r="A1619" s="156"/>
      <c r="B1619" s="242" t="s">
        <v>1727</v>
      </c>
      <c r="C1619" s="342" t="s">
        <v>2184</v>
      </c>
      <c r="D1619" s="375"/>
    </row>
    <row r="1620" spans="1:4" ht="14.25" customHeight="1">
      <c r="A1620" s="156"/>
      <c r="B1620" s="242" t="s">
        <v>1729</v>
      </c>
      <c r="C1620" s="9"/>
      <c r="D1620" s="157" t="s">
        <v>1739</v>
      </c>
    </row>
    <row r="1621" spans="1:4" ht="14.25" customHeight="1" thickBot="1">
      <c r="A1621" s="159"/>
      <c r="B1621" s="243" t="s">
        <v>1731</v>
      </c>
      <c r="C1621" s="195"/>
      <c r="D1621" s="174">
        <v>789</v>
      </c>
    </row>
    <row r="1622" spans="1:4" ht="14.25" customHeight="1" thickBot="1">
      <c r="A1622" s="372"/>
      <c r="B1622" s="373"/>
      <c r="C1622" s="373"/>
      <c r="D1622" s="374"/>
    </row>
    <row r="1623" spans="1:4" ht="12" customHeight="1">
      <c r="A1623" s="153">
        <v>325</v>
      </c>
      <c r="B1623" s="241" t="s">
        <v>1725</v>
      </c>
      <c r="C1623" s="376" t="s">
        <v>1726</v>
      </c>
      <c r="D1623" s="377"/>
    </row>
    <row r="1624" spans="1:4" ht="12" customHeight="1">
      <c r="A1624" s="156"/>
      <c r="B1624" s="242" t="s">
        <v>1727</v>
      </c>
      <c r="C1624" s="342" t="s">
        <v>2184</v>
      </c>
      <c r="D1624" s="375"/>
    </row>
    <row r="1625" spans="1:4" ht="12" customHeight="1">
      <c r="A1625" s="156"/>
      <c r="B1625" s="242" t="s">
        <v>1729</v>
      </c>
      <c r="C1625" s="9"/>
      <c r="D1625" s="157" t="s">
        <v>2014</v>
      </c>
    </row>
    <row r="1626" spans="1:4" ht="12" customHeight="1" thickBot="1">
      <c r="A1626" s="159"/>
      <c r="B1626" s="243" t="s">
        <v>1731</v>
      </c>
      <c r="C1626" s="195"/>
      <c r="D1626" s="174">
        <v>528.4</v>
      </c>
    </row>
    <row r="1627" spans="1:4" ht="12" customHeight="1" thickBot="1">
      <c r="A1627" s="372"/>
      <c r="B1627" s="373"/>
      <c r="C1627" s="373"/>
      <c r="D1627" s="374"/>
    </row>
    <row r="1628" spans="1:4" ht="12" customHeight="1">
      <c r="A1628" s="153">
        <v>326</v>
      </c>
      <c r="B1628" s="241" t="s">
        <v>1725</v>
      </c>
      <c r="C1628" s="376" t="s">
        <v>1726</v>
      </c>
      <c r="D1628" s="377"/>
    </row>
    <row r="1629" spans="1:4" ht="12" customHeight="1">
      <c r="A1629" s="156"/>
      <c r="B1629" s="242" t="s">
        <v>1727</v>
      </c>
      <c r="C1629" s="342" t="s">
        <v>2185</v>
      </c>
      <c r="D1629" s="375"/>
    </row>
    <row r="1630" spans="1:4" ht="12" customHeight="1">
      <c r="A1630" s="156"/>
      <c r="B1630" s="242" t="s">
        <v>1729</v>
      </c>
      <c r="C1630" s="9"/>
      <c r="D1630" s="157" t="s">
        <v>1740</v>
      </c>
    </row>
    <row r="1631" spans="1:4" ht="12" customHeight="1" thickBot="1">
      <c r="A1631" s="159"/>
      <c r="B1631" s="243" t="s">
        <v>1731</v>
      </c>
      <c r="C1631" s="195"/>
      <c r="D1631" s="174">
        <v>855.2</v>
      </c>
    </row>
    <row r="1632" spans="1:4" ht="12" customHeight="1" thickBot="1">
      <c r="A1632" s="372"/>
      <c r="B1632" s="373"/>
      <c r="C1632" s="373"/>
      <c r="D1632" s="374"/>
    </row>
    <row r="1633" spans="1:4" ht="12" customHeight="1">
      <c r="A1633" s="153">
        <v>327</v>
      </c>
      <c r="B1633" s="241" t="s">
        <v>1725</v>
      </c>
      <c r="C1633" s="376" t="s">
        <v>1726</v>
      </c>
      <c r="D1633" s="377"/>
    </row>
    <row r="1634" spans="1:4" ht="12" customHeight="1">
      <c r="A1634" s="156"/>
      <c r="B1634" s="242" t="s">
        <v>1727</v>
      </c>
      <c r="C1634" s="342" t="s">
        <v>2185</v>
      </c>
      <c r="D1634" s="375"/>
    </row>
    <row r="1635" spans="1:4" ht="12" customHeight="1">
      <c r="A1635" s="156"/>
      <c r="B1635" s="242" t="s">
        <v>1729</v>
      </c>
      <c r="C1635" s="9"/>
      <c r="D1635" s="157" t="s">
        <v>2023</v>
      </c>
    </row>
    <row r="1636" spans="1:4" ht="12" customHeight="1" thickBot="1">
      <c r="A1636" s="159"/>
      <c r="B1636" s="243" t="s">
        <v>1731</v>
      </c>
      <c r="C1636" s="195"/>
      <c r="D1636" s="174">
        <v>308</v>
      </c>
    </row>
    <row r="1637" spans="1:4" ht="12" customHeight="1" thickBot="1">
      <c r="A1637" s="372"/>
      <c r="B1637" s="373"/>
      <c r="C1637" s="373"/>
      <c r="D1637" s="374"/>
    </row>
    <row r="1638" spans="1:4" ht="12" customHeight="1">
      <c r="A1638" s="153">
        <v>328</v>
      </c>
      <c r="B1638" s="241" t="s">
        <v>1725</v>
      </c>
      <c r="C1638" s="376" t="s">
        <v>1726</v>
      </c>
      <c r="D1638" s="377"/>
    </row>
    <row r="1639" spans="1:4" ht="12" customHeight="1">
      <c r="A1639" s="156"/>
      <c r="B1639" s="242" t="s">
        <v>1727</v>
      </c>
      <c r="C1639" s="342" t="s">
        <v>2185</v>
      </c>
      <c r="D1639" s="375"/>
    </row>
    <row r="1640" spans="1:4" ht="12" customHeight="1">
      <c r="A1640" s="156"/>
      <c r="B1640" s="242" t="s">
        <v>1729</v>
      </c>
      <c r="C1640" s="9"/>
      <c r="D1640" s="157" t="s">
        <v>1745</v>
      </c>
    </row>
    <row r="1641" spans="1:4" ht="12" customHeight="1" thickBot="1">
      <c r="A1641" s="159"/>
      <c r="B1641" s="243" t="s">
        <v>1731</v>
      </c>
      <c r="C1641" s="195"/>
      <c r="D1641" s="174">
        <v>256.1</v>
      </c>
    </row>
    <row r="1642" spans="1:4" ht="12" customHeight="1" thickBot="1">
      <c r="A1642" s="372"/>
      <c r="B1642" s="373"/>
      <c r="C1642" s="373"/>
      <c r="D1642" s="374"/>
    </row>
    <row r="1643" spans="1:4" ht="12" customHeight="1">
      <c r="A1643" s="153">
        <v>329</v>
      </c>
      <c r="B1643" s="241" t="s">
        <v>1725</v>
      </c>
      <c r="C1643" s="376" t="s">
        <v>1726</v>
      </c>
      <c r="D1643" s="377"/>
    </row>
    <row r="1644" spans="1:4" ht="12" customHeight="1">
      <c r="A1644" s="156"/>
      <c r="B1644" s="242" t="s">
        <v>1727</v>
      </c>
      <c r="C1644" s="342" t="s">
        <v>2185</v>
      </c>
      <c r="D1644" s="375"/>
    </row>
    <row r="1645" spans="1:4" ht="12" customHeight="1">
      <c r="A1645" s="156"/>
      <c r="B1645" s="242" t="s">
        <v>1729</v>
      </c>
      <c r="C1645" s="9"/>
      <c r="D1645" s="157" t="s">
        <v>1753</v>
      </c>
    </row>
    <row r="1646" spans="1:4" ht="12" customHeight="1" thickBot="1">
      <c r="A1646" s="159"/>
      <c r="B1646" s="243" t="s">
        <v>1731</v>
      </c>
      <c r="C1646" s="195"/>
      <c r="D1646" s="174">
        <v>967.5</v>
      </c>
    </row>
    <row r="1647" spans="1:4" ht="12" customHeight="1" thickBot="1">
      <c r="A1647" s="372"/>
      <c r="B1647" s="373"/>
      <c r="C1647" s="373"/>
      <c r="D1647" s="374"/>
    </row>
    <row r="1648" spans="1:4" ht="12" customHeight="1">
      <c r="A1648" s="153">
        <v>330</v>
      </c>
      <c r="B1648" s="241" t="s">
        <v>1725</v>
      </c>
      <c r="C1648" s="376" t="s">
        <v>1726</v>
      </c>
      <c r="D1648" s="377"/>
    </row>
    <row r="1649" spans="1:4" ht="12" customHeight="1">
      <c r="A1649" s="156"/>
      <c r="B1649" s="242" t="s">
        <v>1727</v>
      </c>
      <c r="C1649" s="342" t="s">
        <v>2185</v>
      </c>
      <c r="D1649" s="375"/>
    </row>
    <row r="1650" spans="1:4" ht="12" customHeight="1">
      <c r="A1650" s="156"/>
      <c r="B1650" s="242" t="s">
        <v>1729</v>
      </c>
      <c r="C1650" s="9"/>
      <c r="D1650" s="157" t="s">
        <v>2024</v>
      </c>
    </row>
    <row r="1651" spans="1:4" ht="12" customHeight="1" thickBot="1">
      <c r="A1651" s="159"/>
      <c r="B1651" s="243" t="s">
        <v>1731</v>
      </c>
      <c r="C1651" s="195"/>
      <c r="D1651" s="174">
        <v>456</v>
      </c>
    </row>
    <row r="1652" spans="1:4" ht="12" customHeight="1" thickBot="1">
      <c r="A1652" s="372"/>
      <c r="B1652" s="373"/>
      <c r="C1652" s="373"/>
      <c r="D1652" s="374"/>
    </row>
    <row r="1653" spans="1:4" ht="12.75" customHeight="1">
      <c r="A1653" s="153">
        <v>331</v>
      </c>
      <c r="B1653" s="241" t="s">
        <v>1725</v>
      </c>
      <c r="C1653" s="376" t="s">
        <v>1726</v>
      </c>
      <c r="D1653" s="377"/>
    </row>
    <row r="1654" spans="1:4" ht="12.75" customHeight="1">
      <c r="A1654" s="189"/>
      <c r="B1654" s="242" t="s">
        <v>1727</v>
      </c>
      <c r="C1654" s="342" t="s">
        <v>2185</v>
      </c>
      <c r="D1654" s="375"/>
    </row>
    <row r="1655" spans="1:4" ht="12.75" customHeight="1">
      <c r="A1655" s="189"/>
      <c r="B1655" s="242" t="s">
        <v>1729</v>
      </c>
      <c r="C1655" s="223"/>
      <c r="D1655" s="224" t="s">
        <v>1761</v>
      </c>
    </row>
    <row r="1656" spans="1:4" ht="12.75" customHeight="1" thickBot="1">
      <c r="A1656" s="159"/>
      <c r="B1656" s="243" t="s">
        <v>1731</v>
      </c>
      <c r="C1656" s="195"/>
      <c r="D1656" s="174">
        <v>362.3</v>
      </c>
    </row>
    <row r="1657" spans="1:4" ht="12.75" customHeight="1" thickBot="1">
      <c r="A1657" s="372"/>
      <c r="B1657" s="373"/>
      <c r="C1657" s="373"/>
      <c r="D1657" s="374"/>
    </row>
    <row r="1658" spans="1:4" ht="13.5" customHeight="1">
      <c r="A1658" s="266">
        <v>332</v>
      </c>
      <c r="B1658" s="241" t="s">
        <v>1725</v>
      </c>
      <c r="C1658" s="376" t="s">
        <v>1726</v>
      </c>
      <c r="D1658" s="377"/>
    </row>
    <row r="1659" spans="1:4" ht="10.5" customHeight="1">
      <c r="A1659" s="267"/>
      <c r="B1659" s="242" t="s">
        <v>1727</v>
      </c>
      <c r="C1659" s="396" t="s">
        <v>2200</v>
      </c>
      <c r="D1659" s="397"/>
    </row>
    <row r="1660" spans="1:4" ht="12.75" customHeight="1">
      <c r="A1660" s="267"/>
      <c r="B1660" s="242" t="s">
        <v>1729</v>
      </c>
      <c r="C1660" s="182"/>
      <c r="D1660" s="249" t="s">
        <v>2201</v>
      </c>
    </row>
    <row r="1661" spans="1:4" ht="12" customHeight="1" thickBot="1">
      <c r="A1661" s="268"/>
      <c r="B1661" s="243" t="s">
        <v>1731</v>
      </c>
      <c r="C1661" s="250"/>
      <c r="D1661" s="251">
        <v>2140.1</v>
      </c>
    </row>
    <row r="1662" spans="1:4" ht="12.75" customHeight="1" thickBot="1">
      <c r="A1662" s="372"/>
      <c r="B1662" s="373"/>
      <c r="C1662" s="373"/>
      <c r="D1662" s="374"/>
    </row>
    <row r="1663" spans="1:4" ht="13.5" customHeight="1">
      <c r="A1663" s="266">
        <v>333</v>
      </c>
      <c r="B1663" s="241" t="s">
        <v>1725</v>
      </c>
      <c r="C1663" s="376" t="s">
        <v>1726</v>
      </c>
      <c r="D1663" s="377"/>
    </row>
    <row r="1664" spans="1:4" ht="10.5" customHeight="1">
      <c r="A1664" s="267"/>
      <c r="B1664" s="242" t="s">
        <v>1727</v>
      </c>
      <c r="C1664" s="396" t="s">
        <v>2202</v>
      </c>
      <c r="D1664" s="397"/>
    </row>
    <row r="1665" spans="1:4" ht="12.75" customHeight="1">
      <c r="A1665" s="267"/>
      <c r="B1665" s="242" t="s">
        <v>1729</v>
      </c>
      <c r="C1665" s="182"/>
      <c r="D1665" s="249" t="s">
        <v>1770</v>
      </c>
    </row>
    <row r="1666" spans="1:4" ht="12" customHeight="1" thickBot="1">
      <c r="A1666" s="268"/>
      <c r="B1666" s="243" t="s">
        <v>1731</v>
      </c>
      <c r="C1666" s="250"/>
      <c r="D1666" s="251">
        <v>2453.4</v>
      </c>
    </row>
    <row r="1667" spans="1:4" ht="12.75" customHeight="1" thickBot="1">
      <c r="A1667" s="372"/>
      <c r="B1667" s="373"/>
      <c r="C1667" s="373"/>
      <c r="D1667" s="374"/>
    </row>
    <row r="1668" spans="1:4" ht="13.5" customHeight="1">
      <c r="A1668" s="266">
        <v>334</v>
      </c>
      <c r="B1668" s="241" t="s">
        <v>1725</v>
      </c>
      <c r="C1668" s="376" t="s">
        <v>1726</v>
      </c>
      <c r="D1668" s="377"/>
    </row>
    <row r="1669" spans="1:4" ht="10.5" customHeight="1">
      <c r="A1669" s="267"/>
      <c r="B1669" s="242" t="s">
        <v>1727</v>
      </c>
      <c r="C1669" s="396" t="s">
        <v>2202</v>
      </c>
      <c r="D1669" s="397"/>
    </row>
    <row r="1670" spans="1:4" ht="12.75" customHeight="1">
      <c r="A1670" s="267"/>
      <c r="B1670" s="242" t="s">
        <v>1729</v>
      </c>
      <c r="C1670" s="182"/>
      <c r="D1670" s="249" t="s">
        <v>1730</v>
      </c>
    </row>
    <row r="1671" spans="1:4" ht="12" customHeight="1" thickBot="1">
      <c r="A1671" s="268"/>
      <c r="B1671" s="243" t="s">
        <v>1731</v>
      </c>
      <c r="C1671" s="250"/>
      <c r="D1671" s="251">
        <v>867.4</v>
      </c>
    </row>
    <row r="1672" spans="1:4" ht="12.75" customHeight="1" thickBot="1">
      <c r="A1672" s="372"/>
      <c r="B1672" s="373"/>
      <c r="C1672" s="373"/>
      <c r="D1672" s="374"/>
    </row>
    <row r="1673" spans="1:4" ht="13.5" customHeight="1">
      <c r="A1673" s="266">
        <v>335</v>
      </c>
      <c r="B1673" s="241" t="s">
        <v>1725</v>
      </c>
      <c r="C1673" s="376" t="s">
        <v>1726</v>
      </c>
      <c r="D1673" s="377"/>
    </row>
    <row r="1674" spans="1:4" ht="10.5" customHeight="1">
      <c r="A1674" s="267"/>
      <c r="B1674" s="242" t="s">
        <v>1727</v>
      </c>
      <c r="C1674" s="396" t="s">
        <v>2202</v>
      </c>
      <c r="D1674" s="397"/>
    </row>
    <row r="1675" spans="1:4" ht="12.75" customHeight="1">
      <c r="A1675" s="267"/>
      <c r="B1675" s="242" t="s">
        <v>1729</v>
      </c>
      <c r="C1675" s="182"/>
      <c r="D1675" s="249" t="s">
        <v>1772</v>
      </c>
    </row>
    <row r="1676" spans="1:4" ht="12" customHeight="1" thickBot="1">
      <c r="A1676" s="268"/>
      <c r="B1676" s="243" t="s">
        <v>1731</v>
      </c>
      <c r="C1676" s="250"/>
      <c r="D1676" s="251">
        <v>903.6</v>
      </c>
    </row>
    <row r="1677" spans="1:4" ht="12.75" customHeight="1" thickBot="1">
      <c r="A1677" s="372"/>
      <c r="B1677" s="373"/>
      <c r="C1677" s="373"/>
      <c r="D1677" s="374"/>
    </row>
    <row r="1678" spans="1:4" ht="13.5" customHeight="1">
      <c r="A1678" s="266">
        <v>336</v>
      </c>
      <c r="B1678" s="241" t="s">
        <v>1725</v>
      </c>
      <c r="C1678" s="376" t="s">
        <v>1726</v>
      </c>
      <c r="D1678" s="377"/>
    </row>
    <row r="1679" spans="1:4" ht="10.5" customHeight="1">
      <c r="A1679" s="267"/>
      <c r="B1679" s="242" t="s">
        <v>1727</v>
      </c>
      <c r="C1679" s="396" t="s">
        <v>2202</v>
      </c>
      <c r="D1679" s="397"/>
    </row>
    <row r="1680" spans="1:4" ht="12.75" customHeight="1">
      <c r="A1680" s="267"/>
      <c r="B1680" s="242" t="s">
        <v>1729</v>
      </c>
      <c r="C1680" s="182"/>
      <c r="D1680" s="249" t="s">
        <v>2203</v>
      </c>
    </row>
    <row r="1681" spans="1:4" ht="12" customHeight="1" thickBot="1">
      <c r="A1681" s="268"/>
      <c r="B1681" s="243" t="s">
        <v>1731</v>
      </c>
      <c r="C1681" s="250"/>
      <c r="D1681" s="251">
        <v>897.1</v>
      </c>
    </row>
    <row r="1682" spans="1:4" ht="12.75" customHeight="1" thickBot="1">
      <c r="A1682" s="372"/>
      <c r="B1682" s="373"/>
      <c r="C1682" s="373"/>
      <c r="D1682" s="374"/>
    </row>
    <row r="1683" spans="1:4" ht="13.5" customHeight="1">
      <c r="A1683" s="266">
        <v>337</v>
      </c>
      <c r="B1683" s="241" t="s">
        <v>1725</v>
      </c>
      <c r="C1683" s="376" t="s">
        <v>1726</v>
      </c>
      <c r="D1683" s="377"/>
    </row>
    <row r="1684" spans="1:4" ht="10.5" customHeight="1">
      <c r="A1684" s="267"/>
      <c r="B1684" s="242" t="s">
        <v>1727</v>
      </c>
      <c r="C1684" s="396" t="s">
        <v>2202</v>
      </c>
      <c r="D1684" s="397"/>
    </row>
    <row r="1685" spans="1:4" ht="12.75" customHeight="1">
      <c r="A1685" s="267"/>
      <c r="B1685" s="242" t="s">
        <v>1729</v>
      </c>
      <c r="C1685" s="182"/>
      <c r="D1685" s="249" t="s">
        <v>1761</v>
      </c>
    </row>
    <row r="1686" spans="1:4" ht="12" customHeight="1" thickBot="1">
      <c r="A1686" s="268"/>
      <c r="B1686" s="243" t="s">
        <v>1731</v>
      </c>
      <c r="C1686" s="250"/>
      <c r="D1686" s="251">
        <v>900.3</v>
      </c>
    </row>
    <row r="1687" spans="1:4" ht="12.75" customHeight="1" thickBot="1">
      <c r="A1687" s="372"/>
      <c r="B1687" s="373"/>
      <c r="C1687" s="373"/>
      <c r="D1687" s="374"/>
    </row>
    <row r="1688" spans="1:4" ht="13.5" customHeight="1">
      <c r="A1688" s="266">
        <v>338</v>
      </c>
      <c r="B1688" s="241" t="s">
        <v>1725</v>
      </c>
      <c r="C1688" s="376" t="s">
        <v>1726</v>
      </c>
      <c r="D1688" s="377"/>
    </row>
    <row r="1689" spans="1:4" ht="10.5" customHeight="1">
      <c r="A1689" s="267"/>
      <c r="B1689" s="242" t="s">
        <v>1727</v>
      </c>
      <c r="C1689" s="396" t="s">
        <v>2202</v>
      </c>
      <c r="D1689" s="397"/>
    </row>
    <row r="1690" spans="1:4" ht="12.75" customHeight="1">
      <c r="A1690" s="267"/>
      <c r="B1690" s="242" t="s">
        <v>1729</v>
      </c>
      <c r="C1690" s="182"/>
      <c r="D1690" s="249" t="s">
        <v>1767</v>
      </c>
    </row>
    <row r="1691" spans="1:4" ht="12" customHeight="1" thickBot="1">
      <c r="A1691" s="268"/>
      <c r="B1691" s="243" t="s">
        <v>1731</v>
      </c>
      <c r="C1691" s="250"/>
      <c r="D1691" s="251">
        <v>828.2</v>
      </c>
    </row>
    <row r="1692" spans="1:4" ht="12.75" customHeight="1" thickBot="1">
      <c r="A1692" s="372"/>
      <c r="B1692" s="373"/>
      <c r="C1692" s="373"/>
      <c r="D1692" s="374"/>
    </row>
    <row r="1693" spans="1:4" ht="13.5" customHeight="1">
      <c r="A1693" s="266">
        <v>339</v>
      </c>
      <c r="B1693" s="241" t="s">
        <v>1725</v>
      </c>
      <c r="C1693" s="376" t="s">
        <v>1726</v>
      </c>
      <c r="D1693" s="377"/>
    </row>
    <row r="1694" spans="1:4" ht="10.5" customHeight="1">
      <c r="A1694" s="267"/>
      <c r="B1694" s="242" t="s">
        <v>1727</v>
      </c>
      <c r="C1694" s="396" t="s">
        <v>2202</v>
      </c>
      <c r="D1694" s="397"/>
    </row>
    <row r="1695" spans="1:4" ht="12.75" customHeight="1">
      <c r="A1695" s="267"/>
      <c r="B1695" s="242" t="s">
        <v>1729</v>
      </c>
      <c r="C1695" s="182"/>
      <c r="D1695" s="249" t="s">
        <v>1763</v>
      </c>
    </row>
    <row r="1696" spans="1:4" ht="12" customHeight="1" thickBot="1">
      <c r="A1696" s="268"/>
      <c r="B1696" s="243" t="s">
        <v>1731</v>
      </c>
      <c r="C1696" s="250"/>
      <c r="D1696" s="251">
        <v>398</v>
      </c>
    </row>
    <row r="1697" spans="1:4" ht="12.75" customHeight="1" thickBot="1">
      <c r="A1697" s="372"/>
      <c r="B1697" s="373"/>
      <c r="C1697" s="373"/>
      <c r="D1697" s="374"/>
    </row>
    <row r="1698" spans="1:4" ht="13.5" customHeight="1">
      <c r="A1698" s="266">
        <v>340</v>
      </c>
      <c r="B1698" s="241" t="s">
        <v>1725</v>
      </c>
      <c r="C1698" s="376" t="s">
        <v>1726</v>
      </c>
      <c r="D1698" s="377"/>
    </row>
    <row r="1699" spans="1:4" ht="10.5" customHeight="1">
      <c r="A1699" s="267"/>
      <c r="B1699" s="242" t="s">
        <v>1727</v>
      </c>
      <c r="C1699" s="396" t="s">
        <v>2202</v>
      </c>
      <c r="D1699" s="397"/>
    </row>
    <row r="1700" spans="1:4" ht="12.75" customHeight="1">
      <c r="A1700" s="267"/>
      <c r="B1700" s="242" t="s">
        <v>1729</v>
      </c>
      <c r="C1700" s="182"/>
      <c r="D1700" s="249" t="s">
        <v>1739</v>
      </c>
    </row>
    <row r="1701" spans="1:4" ht="12" customHeight="1" thickBot="1">
      <c r="A1701" s="268"/>
      <c r="B1701" s="243" t="s">
        <v>1731</v>
      </c>
      <c r="C1701" s="250"/>
      <c r="D1701" s="251">
        <v>404.9</v>
      </c>
    </row>
    <row r="1702" spans="1:4" ht="12.75" customHeight="1" thickBot="1">
      <c r="A1702" s="372"/>
      <c r="B1702" s="373"/>
      <c r="C1702" s="373"/>
      <c r="D1702" s="374"/>
    </row>
    <row r="1703" spans="1:4" ht="13.5" customHeight="1">
      <c r="A1703" s="266">
        <v>341</v>
      </c>
      <c r="B1703" s="241" t="s">
        <v>1725</v>
      </c>
      <c r="C1703" s="376" t="s">
        <v>1726</v>
      </c>
      <c r="D1703" s="377"/>
    </row>
    <row r="1704" spans="1:4" ht="10.5" customHeight="1">
      <c r="A1704" s="267"/>
      <c r="B1704" s="242" t="s">
        <v>1727</v>
      </c>
      <c r="C1704" s="396" t="s">
        <v>2202</v>
      </c>
      <c r="D1704" s="397"/>
    </row>
    <row r="1705" spans="1:4" ht="12.75" customHeight="1">
      <c r="A1705" s="267"/>
      <c r="B1705" s="242" t="s">
        <v>1729</v>
      </c>
      <c r="C1705" s="182"/>
      <c r="D1705" s="249" t="s">
        <v>2014</v>
      </c>
    </row>
    <row r="1706" spans="1:4" ht="12" customHeight="1" thickBot="1">
      <c r="A1706" s="268"/>
      <c r="B1706" s="243" t="s">
        <v>1731</v>
      </c>
      <c r="C1706" s="250"/>
      <c r="D1706" s="251">
        <v>1327.8</v>
      </c>
    </row>
    <row r="1707" spans="1:4" ht="12.75" customHeight="1" thickBot="1">
      <c r="A1707" s="372"/>
      <c r="B1707" s="373"/>
      <c r="C1707" s="373"/>
      <c r="D1707" s="374"/>
    </row>
    <row r="1708" spans="1:4" ht="13.5" customHeight="1">
      <c r="A1708" s="266">
        <v>342</v>
      </c>
      <c r="B1708" s="241" t="s">
        <v>1725</v>
      </c>
      <c r="C1708" s="376" t="s">
        <v>1726</v>
      </c>
      <c r="D1708" s="377"/>
    </row>
    <row r="1709" spans="1:4" ht="10.5" customHeight="1">
      <c r="A1709" s="267"/>
      <c r="B1709" s="242" t="s">
        <v>1727</v>
      </c>
      <c r="C1709" s="396" t="s">
        <v>2202</v>
      </c>
      <c r="D1709" s="397"/>
    </row>
    <row r="1710" spans="1:4" ht="12.75" customHeight="1">
      <c r="A1710" s="267"/>
      <c r="B1710" s="242" t="s">
        <v>1729</v>
      </c>
      <c r="C1710" s="182"/>
      <c r="D1710" s="249" t="s">
        <v>1740</v>
      </c>
    </row>
    <row r="1711" spans="1:4" ht="12" customHeight="1" thickBot="1">
      <c r="A1711" s="268"/>
      <c r="B1711" s="243" t="s">
        <v>1731</v>
      </c>
      <c r="C1711" s="250"/>
      <c r="D1711" s="251">
        <v>396.4</v>
      </c>
    </row>
    <row r="1712" spans="1:4" ht="12.75" customHeight="1" thickBot="1">
      <c r="A1712" s="372"/>
      <c r="B1712" s="373"/>
      <c r="C1712" s="373"/>
      <c r="D1712" s="374"/>
    </row>
    <row r="1713" spans="1:4" ht="13.5" customHeight="1">
      <c r="A1713" s="266">
        <v>343</v>
      </c>
      <c r="B1713" s="241" t="s">
        <v>1725</v>
      </c>
      <c r="C1713" s="376" t="s">
        <v>1726</v>
      </c>
      <c r="D1713" s="377"/>
    </row>
    <row r="1714" spans="1:4" ht="10.5" customHeight="1">
      <c r="A1714" s="267"/>
      <c r="B1714" s="242" t="s">
        <v>1727</v>
      </c>
      <c r="C1714" s="396" t="s">
        <v>2202</v>
      </c>
      <c r="D1714" s="397"/>
    </row>
    <row r="1715" spans="1:4" ht="12.75" customHeight="1">
      <c r="A1715" s="267"/>
      <c r="B1715" s="242" t="s">
        <v>1729</v>
      </c>
      <c r="C1715" s="182"/>
      <c r="D1715" s="249" t="s">
        <v>2019</v>
      </c>
    </row>
    <row r="1716" spans="1:4" ht="12" customHeight="1" thickBot="1">
      <c r="A1716" s="268"/>
      <c r="B1716" s="243" t="s">
        <v>1731</v>
      </c>
      <c r="C1716" s="250"/>
      <c r="D1716" s="251">
        <v>389.6</v>
      </c>
    </row>
    <row r="1717" spans="1:4" ht="12.75" customHeight="1" thickBot="1">
      <c r="A1717" s="372"/>
      <c r="B1717" s="373"/>
      <c r="C1717" s="373"/>
      <c r="D1717" s="374"/>
    </row>
    <row r="1718" spans="1:4" ht="13.5" customHeight="1">
      <c r="A1718" s="266">
        <v>344</v>
      </c>
      <c r="B1718" s="241" t="s">
        <v>1725</v>
      </c>
      <c r="C1718" s="376" t="s">
        <v>1726</v>
      </c>
      <c r="D1718" s="377"/>
    </row>
    <row r="1719" spans="1:4" ht="10.5" customHeight="1">
      <c r="A1719" s="267"/>
      <c r="B1719" s="242" t="s">
        <v>1727</v>
      </c>
      <c r="C1719" s="396" t="s">
        <v>2202</v>
      </c>
      <c r="D1719" s="397"/>
    </row>
    <row r="1720" spans="1:4" ht="12.75" customHeight="1">
      <c r="A1720" s="267"/>
      <c r="B1720" s="242" t="s">
        <v>1729</v>
      </c>
      <c r="C1720" s="182"/>
      <c r="D1720" s="249" t="s">
        <v>2021</v>
      </c>
    </row>
    <row r="1721" spans="1:4" ht="12" customHeight="1" thickBot="1">
      <c r="A1721" s="268"/>
      <c r="B1721" s="243" t="s">
        <v>1731</v>
      </c>
      <c r="C1721" s="250"/>
      <c r="D1721" s="251">
        <v>508</v>
      </c>
    </row>
    <row r="1722" spans="1:4" ht="12.75" customHeight="1" thickBot="1">
      <c r="A1722" s="372"/>
      <c r="B1722" s="373"/>
      <c r="C1722" s="373"/>
      <c r="D1722" s="374"/>
    </row>
    <row r="1723" spans="1:4" ht="13.5" customHeight="1">
      <c r="A1723" s="266">
        <v>345</v>
      </c>
      <c r="B1723" s="241" t="s">
        <v>1725</v>
      </c>
      <c r="C1723" s="376" t="s">
        <v>1726</v>
      </c>
      <c r="D1723" s="377"/>
    </row>
    <row r="1724" spans="1:4" ht="10.5" customHeight="1">
      <c r="A1724" s="267"/>
      <c r="B1724" s="242" t="s">
        <v>1727</v>
      </c>
      <c r="C1724" s="396" t="s">
        <v>2202</v>
      </c>
      <c r="D1724" s="397"/>
    </row>
    <row r="1725" spans="1:4" ht="12.75" customHeight="1">
      <c r="A1725" s="267"/>
      <c r="B1725" s="242" t="s">
        <v>1729</v>
      </c>
      <c r="C1725" s="182"/>
      <c r="D1725" s="249" t="s">
        <v>1742</v>
      </c>
    </row>
    <row r="1726" spans="1:4" ht="12" customHeight="1" thickBot="1">
      <c r="A1726" s="268"/>
      <c r="B1726" s="243" t="s">
        <v>1731</v>
      </c>
      <c r="C1726" s="250"/>
      <c r="D1726" s="251">
        <v>383.3</v>
      </c>
    </row>
    <row r="1727" spans="1:4" ht="12.75" customHeight="1" thickBot="1">
      <c r="A1727" s="372"/>
      <c r="B1727" s="373"/>
      <c r="C1727" s="373"/>
      <c r="D1727" s="374"/>
    </row>
    <row r="1728" spans="1:4" ht="13.5" customHeight="1">
      <c r="A1728" s="266">
        <v>346</v>
      </c>
      <c r="B1728" s="241" t="s">
        <v>1725</v>
      </c>
      <c r="C1728" s="376" t="s">
        <v>1726</v>
      </c>
      <c r="D1728" s="377"/>
    </row>
    <row r="1729" spans="1:4" ht="10.5" customHeight="1">
      <c r="A1729" s="267"/>
      <c r="B1729" s="242" t="s">
        <v>1727</v>
      </c>
      <c r="C1729" s="396" t="s">
        <v>2202</v>
      </c>
      <c r="D1729" s="397"/>
    </row>
    <row r="1730" spans="1:4" ht="12.75" customHeight="1">
      <c r="A1730" s="267"/>
      <c r="B1730" s="242" t="s">
        <v>1729</v>
      </c>
      <c r="C1730" s="182"/>
      <c r="D1730" s="249" t="s">
        <v>1764</v>
      </c>
    </row>
    <row r="1731" spans="1:4" ht="12" customHeight="1" thickBot="1">
      <c r="A1731" s="268"/>
      <c r="B1731" s="243" t="s">
        <v>1731</v>
      </c>
      <c r="C1731" s="250"/>
      <c r="D1731" s="251">
        <v>829.5</v>
      </c>
    </row>
    <row r="1732" spans="1:4" ht="12.75" customHeight="1" thickBot="1">
      <c r="A1732" s="372"/>
      <c r="B1732" s="373"/>
      <c r="C1732" s="373"/>
      <c r="D1732" s="374"/>
    </row>
    <row r="1733" spans="1:4" ht="13.5" customHeight="1">
      <c r="A1733" s="266">
        <v>347</v>
      </c>
      <c r="B1733" s="241" t="s">
        <v>1725</v>
      </c>
      <c r="C1733" s="376" t="s">
        <v>1726</v>
      </c>
      <c r="D1733" s="377"/>
    </row>
    <row r="1734" spans="1:4" ht="10.5" customHeight="1">
      <c r="A1734" s="267"/>
      <c r="B1734" s="242" t="s">
        <v>1727</v>
      </c>
      <c r="C1734" s="396" t="s">
        <v>2202</v>
      </c>
      <c r="D1734" s="397"/>
    </row>
    <row r="1735" spans="1:4" ht="12.75" customHeight="1">
      <c r="A1735" s="267"/>
      <c r="B1735" s="242" t="s">
        <v>1729</v>
      </c>
      <c r="C1735" s="182"/>
      <c r="D1735" s="249" t="s">
        <v>2023</v>
      </c>
    </row>
    <row r="1736" spans="1:4" ht="12" customHeight="1" thickBot="1">
      <c r="A1736" s="268"/>
      <c r="B1736" s="243" t="s">
        <v>1731</v>
      </c>
      <c r="C1736" s="250"/>
      <c r="D1736" s="251">
        <v>1287.4</v>
      </c>
    </row>
    <row r="1737" spans="1:4" ht="12.75" customHeight="1" thickBot="1">
      <c r="A1737" s="372"/>
      <c r="B1737" s="373"/>
      <c r="C1737" s="373"/>
      <c r="D1737" s="374"/>
    </row>
    <row r="1738" spans="1:4" ht="13.5" customHeight="1">
      <c r="A1738" s="266">
        <v>348</v>
      </c>
      <c r="B1738" s="241" t="s">
        <v>1725</v>
      </c>
      <c r="C1738" s="376" t="s">
        <v>1726</v>
      </c>
      <c r="D1738" s="377"/>
    </row>
    <row r="1739" spans="1:4" ht="10.5" customHeight="1">
      <c r="A1739" s="267"/>
      <c r="B1739" s="242" t="s">
        <v>1727</v>
      </c>
      <c r="C1739" s="396" t="s">
        <v>2202</v>
      </c>
      <c r="D1739" s="397"/>
    </row>
    <row r="1740" spans="1:4" ht="12.75" customHeight="1">
      <c r="A1740" s="267"/>
      <c r="B1740" s="242" t="s">
        <v>1729</v>
      </c>
      <c r="C1740" s="182"/>
      <c r="D1740" s="249" t="s">
        <v>1743</v>
      </c>
    </row>
    <row r="1741" spans="1:4" ht="12" customHeight="1" thickBot="1">
      <c r="A1741" s="268"/>
      <c r="B1741" s="243" t="s">
        <v>1731</v>
      </c>
      <c r="C1741" s="250"/>
      <c r="D1741" s="251">
        <v>1269</v>
      </c>
    </row>
    <row r="1743" spans="3:4" ht="12" customHeight="1">
      <c r="C1743" s="340"/>
      <c r="D1743" s="340"/>
    </row>
    <row r="1744" spans="4:6" ht="12" customHeight="1" thickBot="1">
      <c r="D1744" s="149"/>
      <c r="F1744" s="100"/>
    </row>
    <row r="1745" spans="1:5" ht="16.5" customHeight="1">
      <c r="A1745" s="365" t="s">
        <v>1721</v>
      </c>
      <c r="B1745" s="365"/>
      <c r="C1745" s="365"/>
      <c r="D1745" s="306" t="s">
        <v>2193</v>
      </c>
      <c r="E1745" s="303"/>
    </row>
    <row r="1746" spans="1:5" ht="18" customHeight="1">
      <c r="A1746" s="367" t="s">
        <v>1723</v>
      </c>
      <c r="B1746" s="367"/>
      <c r="C1746" s="367"/>
      <c r="D1746" s="307" t="s">
        <v>2194</v>
      </c>
      <c r="E1746" s="304" t="s">
        <v>2196</v>
      </c>
    </row>
    <row r="1747" spans="1:5" ht="18" customHeight="1" thickBot="1">
      <c r="A1747" s="368" t="s">
        <v>1724</v>
      </c>
      <c r="B1747" s="368"/>
      <c r="C1747" s="368"/>
      <c r="D1747" s="308" t="s">
        <v>2195</v>
      </c>
      <c r="E1747" s="305" t="s">
        <v>2192</v>
      </c>
    </row>
    <row r="1748" ht="12" customHeight="1">
      <c r="D1748" s="149"/>
    </row>
    <row r="1751" spans="3:4" ht="12" customHeight="1">
      <c r="C1751" s="357"/>
      <c r="D1751" s="357"/>
    </row>
  </sheetData>
  <sheetProtection selectLockedCells="1" selectUnlockedCells="1"/>
  <mergeCells count="493">
    <mergeCell ref="A1732:D1732"/>
    <mergeCell ref="C1733:D1733"/>
    <mergeCell ref="A1727:D1727"/>
    <mergeCell ref="C1728:D1728"/>
    <mergeCell ref="C1729:D1729"/>
    <mergeCell ref="B1:D1"/>
    <mergeCell ref="C2:D2"/>
    <mergeCell ref="A3:D3"/>
    <mergeCell ref="C4:D4"/>
    <mergeCell ref="A1717:D1717"/>
    <mergeCell ref="C1718:D1718"/>
    <mergeCell ref="C1719:D1719"/>
    <mergeCell ref="A1722:D1722"/>
    <mergeCell ref="C1723:D1723"/>
    <mergeCell ref="C1724:D1724"/>
    <mergeCell ref="A1337:D1337"/>
    <mergeCell ref="A1342:D1342"/>
    <mergeCell ref="C1709:D1709"/>
    <mergeCell ref="A1712:D1712"/>
    <mergeCell ref="C1713:D1713"/>
    <mergeCell ref="C1714:D1714"/>
    <mergeCell ref="C5:D5"/>
    <mergeCell ref="A9:D9"/>
    <mergeCell ref="C10:D10"/>
    <mergeCell ref="A1307:D1307"/>
    <mergeCell ref="A1312:D1312"/>
    <mergeCell ref="A1317:D1317"/>
    <mergeCell ref="A14:D14"/>
    <mergeCell ref="C15:D15"/>
    <mergeCell ref="A19:D19"/>
    <mergeCell ref="C20:D20"/>
    <mergeCell ref="A24:D24"/>
    <mergeCell ref="C25:D25"/>
    <mergeCell ref="A29:D29"/>
    <mergeCell ref="C30:D30"/>
    <mergeCell ref="A34:D34"/>
    <mergeCell ref="C35:D35"/>
    <mergeCell ref="A39:D39"/>
    <mergeCell ref="C40:D40"/>
    <mergeCell ref="C1708:D1708"/>
    <mergeCell ref="A44:D44"/>
    <mergeCell ref="C45:D45"/>
    <mergeCell ref="A49:D49"/>
    <mergeCell ref="C50:D50"/>
    <mergeCell ref="A54:D54"/>
    <mergeCell ref="C55:D55"/>
    <mergeCell ref="A1322:D1322"/>
    <mergeCell ref="A1327:D1327"/>
    <mergeCell ref="A1332:D1332"/>
    <mergeCell ref="A1292:D1292"/>
    <mergeCell ref="A59:D59"/>
    <mergeCell ref="C60:D60"/>
    <mergeCell ref="A64:D64"/>
    <mergeCell ref="A1297:D1297"/>
    <mergeCell ref="A1302:D1302"/>
    <mergeCell ref="A1272:D1272"/>
    <mergeCell ref="A1277:D1277"/>
    <mergeCell ref="A1282:D1282"/>
    <mergeCell ref="A1287:D1287"/>
    <mergeCell ref="C65:D65"/>
    <mergeCell ref="A69:D69"/>
    <mergeCell ref="C70:D70"/>
    <mergeCell ref="A74:D74"/>
    <mergeCell ref="C75:D75"/>
    <mergeCell ref="A1247:D1247"/>
    <mergeCell ref="A1252:D1252"/>
    <mergeCell ref="A1257:D1257"/>
    <mergeCell ref="A1262:D1262"/>
    <mergeCell ref="A79:D79"/>
    <mergeCell ref="A1267:D1267"/>
    <mergeCell ref="C80:D80"/>
    <mergeCell ref="A84:D84"/>
    <mergeCell ref="C85:D85"/>
    <mergeCell ref="A89:D89"/>
    <mergeCell ref="A872:D872"/>
    <mergeCell ref="A877:D877"/>
    <mergeCell ref="C90:D90"/>
    <mergeCell ref="A94:D94"/>
    <mergeCell ref="C95:D95"/>
    <mergeCell ref="A99:D99"/>
    <mergeCell ref="C100:D100"/>
    <mergeCell ref="A104:D104"/>
    <mergeCell ref="C105:D105"/>
    <mergeCell ref="A109:D109"/>
    <mergeCell ref="C110:D110"/>
    <mergeCell ref="A114:D114"/>
    <mergeCell ref="C115:D115"/>
    <mergeCell ref="A119:D119"/>
    <mergeCell ref="C120:D120"/>
    <mergeCell ref="A124:D124"/>
    <mergeCell ref="C125:D125"/>
    <mergeCell ref="A129:D129"/>
    <mergeCell ref="C130:D130"/>
    <mergeCell ref="A134:D134"/>
    <mergeCell ref="C135:D135"/>
    <mergeCell ref="C139:D139"/>
    <mergeCell ref="A143:D143"/>
    <mergeCell ref="C144:D144"/>
    <mergeCell ref="A148:D148"/>
    <mergeCell ref="C149:D149"/>
    <mergeCell ref="A153:D153"/>
    <mergeCell ref="C154:D154"/>
    <mergeCell ref="A158:D158"/>
    <mergeCell ref="C159:D159"/>
    <mergeCell ref="A163:D163"/>
    <mergeCell ref="C164:D164"/>
    <mergeCell ref="A168:D168"/>
    <mergeCell ref="C169:D169"/>
    <mergeCell ref="A173:D173"/>
    <mergeCell ref="C174:D174"/>
    <mergeCell ref="A178:D178"/>
    <mergeCell ref="C179:D179"/>
    <mergeCell ref="A183:D183"/>
    <mergeCell ref="C184:D184"/>
    <mergeCell ref="A188:D188"/>
    <mergeCell ref="A1212:D1212"/>
    <mergeCell ref="A1217:D1217"/>
    <mergeCell ref="A1222:D1222"/>
    <mergeCell ref="A882:D882"/>
    <mergeCell ref="A887:D887"/>
    <mergeCell ref="A892:D892"/>
    <mergeCell ref="A897:D897"/>
    <mergeCell ref="C192:D192"/>
    <mergeCell ref="A193:D193"/>
    <mergeCell ref="C197:D197"/>
    <mergeCell ref="A198:D198"/>
    <mergeCell ref="A1202:D1202"/>
    <mergeCell ref="A1207:D1207"/>
    <mergeCell ref="A902:D902"/>
    <mergeCell ref="A907:D907"/>
    <mergeCell ref="A912:D912"/>
    <mergeCell ref="A917:D917"/>
    <mergeCell ref="A203:D203"/>
    <mergeCell ref="A1147:D1147"/>
    <mergeCell ref="A1182:D1182"/>
    <mergeCell ref="A1187:D1187"/>
    <mergeCell ref="A1192:D1192"/>
    <mergeCell ref="A1197:D1197"/>
    <mergeCell ref="A922:D922"/>
    <mergeCell ref="A927:D927"/>
    <mergeCell ref="A208:D208"/>
    <mergeCell ref="A213:D213"/>
    <mergeCell ref="A1132:D1132"/>
    <mergeCell ref="A1137:D1137"/>
    <mergeCell ref="A1142:D1142"/>
    <mergeCell ref="A1707:D1707"/>
    <mergeCell ref="A1227:D1227"/>
    <mergeCell ref="A1232:D1232"/>
    <mergeCell ref="A1237:D1237"/>
    <mergeCell ref="A1242:D1242"/>
    <mergeCell ref="A218:D218"/>
    <mergeCell ref="A223:D223"/>
    <mergeCell ref="A228:D228"/>
    <mergeCell ref="A233:D233"/>
    <mergeCell ref="A238:D238"/>
    <mergeCell ref="A243:D243"/>
    <mergeCell ref="A248:D248"/>
    <mergeCell ref="A257:D257"/>
    <mergeCell ref="A262:D262"/>
    <mergeCell ref="A267:D267"/>
    <mergeCell ref="A272:D272"/>
    <mergeCell ref="A277:D277"/>
    <mergeCell ref="A282:D282"/>
    <mergeCell ref="A287:D287"/>
    <mergeCell ref="A292:D292"/>
    <mergeCell ref="A297:D297"/>
    <mergeCell ref="A302:D302"/>
    <mergeCell ref="A1127:D1127"/>
    <mergeCell ref="A307:D307"/>
    <mergeCell ref="A312:D312"/>
    <mergeCell ref="A317:D317"/>
    <mergeCell ref="A322:D322"/>
    <mergeCell ref="A327:D327"/>
    <mergeCell ref="A332:D332"/>
    <mergeCell ref="A337:D337"/>
    <mergeCell ref="A342:D342"/>
    <mergeCell ref="A347:D347"/>
    <mergeCell ref="A352:D352"/>
    <mergeCell ref="A357:D357"/>
    <mergeCell ref="A1122:D1122"/>
    <mergeCell ref="A362:D362"/>
    <mergeCell ref="A367:D367"/>
    <mergeCell ref="A372:D372"/>
    <mergeCell ref="A377:D377"/>
    <mergeCell ref="A382:D382"/>
    <mergeCell ref="A387:D387"/>
    <mergeCell ref="A392:D392"/>
    <mergeCell ref="A397:D397"/>
    <mergeCell ref="A402:D402"/>
    <mergeCell ref="A407:D407"/>
    <mergeCell ref="A412:D412"/>
    <mergeCell ref="A417:D417"/>
    <mergeCell ref="A422:D422"/>
    <mergeCell ref="A427:D427"/>
    <mergeCell ref="A432:D432"/>
    <mergeCell ref="A437:D437"/>
    <mergeCell ref="A442:D442"/>
    <mergeCell ref="A447:D447"/>
    <mergeCell ref="A452:D452"/>
    <mergeCell ref="A457:D457"/>
    <mergeCell ref="A467:D467"/>
    <mergeCell ref="A472:D472"/>
    <mergeCell ref="A477:D477"/>
    <mergeCell ref="A482:D482"/>
    <mergeCell ref="A502:D502"/>
    <mergeCell ref="A507:D507"/>
    <mergeCell ref="A512:D512"/>
    <mergeCell ref="C513:D513"/>
    <mergeCell ref="A517:D517"/>
    <mergeCell ref="A487:D487"/>
    <mergeCell ref="A492:D492"/>
    <mergeCell ref="A497:D497"/>
    <mergeCell ref="A522:D522"/>
    <mergeCell ref="A527:D527"/>
    <mergeCell ref="A532:D532"/>
    <mergeCell ref="A537:D537"/>
    <mergeCell ref="A1097:D1097"/>
    <mergeCell ref="A1102:D1102"/>
    <mergeCell ref="A1172:D1172"/>
    <mergeCell ref="A1177:D1177"/>
    <mergeCell ref="A542:D542"/>
    <mergeCell ref="A547:D547"/>
    <mergeCell ref="A552:D552"/>
    <mergeCell ref="A557:D557"/>
    <mergeCell ref="A562:D562"/>
    <mergeCell ref="A567:D567"/>
    <mergeCell ref="A1107:D1107"/>
    <mergeCell ref="A1112:D1112"/>
    <mergeCell ref="A1157:D1157"/>
    <mergeCell ref="A1162:D1162"/>
    <mergeCell ref="A572:D572"/>
    <mergeCell ref="A1087:D1087"/>
    <mergeCell ref="A1092:D1092"/>
    <mergeCell ref="A1167:D1167"/>
    <mergeCell ref="A1117:D1117"/>
    <mergeCell ref="A577:D577"/>
    <mergeCell ref="A582:D582"/>
    <mergeCell ref="A587:D587"/>
    <mergeCell ref="A592:D592"/>
    <mergeCell ref="A597:D597"/>
    <mergeCell ref="A1152:D1152"/>
    <mergeCell ref="A1067:D1067"/>
    <mergeCell ref="A1072:D1072"/>
    <mergeCell ref="A1077:D1077"/>
    <mergeCell ref="A1082:D1082"/>
    <mergeCell ref="A602:D602"/>
    <mergeCell ref="A1042:D1042"/>
    <mergeCell ref="A1047:D1047"/>
    <mergeCell ref="A1052:D1052"/>
    <mergeCell ref="A1057:D1057"/>
    <mergeCell ref="A1062:D1062"/>
    <mergeCell ref="A607:D607"/>
    <mergeCell ref="A612:D612"/>
    <mergeCell ref="A617:D617"/>
    <mergeCell ref="A1027:D1027"/>
    <mergeCell ref="A1032:D1032"/>
    <mergeCell ref="A1037:D1037"/>
    <mergeCell ref="A622:D622"/>
    <mergeCell ref="A627:D627"/>
    <mergeCell ref="A632:D632"/>
    <mergeCell ref="A637:D637"/>
    <mergeCell ref="A642:D642"/>
    <mergeCell ref="A1022:D1022"/>
    <mergeCell ref="A647:D647"/>
    <mergeCell ref="A652:D652"/>
    <mergeCell ref="A657:D657"/>
    <mergeCell ref="A662:D662"/>
    <mergeCell ref="A667:D667"/>
    <mergeCell ref="A672:D672"/>
    <mergeCell ref="A677:D677"/>
    <mergeCell ref="A682:D682"/>
    <mergeCell ref="A687:D687"/>
    <mergeCell ref="A692:D692"/>
    <mergeCell ref="A1012:D1012"/>
    <mergeCell ref="A1017:D1017"/>
    <mergeCell ref="A697:D697"/>
    <mergeCell ref="A702:D702"/>
    <mergeCell ref="A707:D707"/>
    <mergeCell ref="A712:D712"/>
    <mergeCell ref="A717:D717"/>
    <mergeCell ref="A722:D722"/>
    <mergeCell ref="A727:D727"/>
    <mergeCell ref="A732:D732"/>
    <mergeCell ref="A737:D737"/>
    <mergeCell ref="A742:D742"/>
    <mergeCell ref="A1002:D1002"/>
    <mergeCell ref="A1007:D1007"/>
    <mergeCell ref="A747:D747"/>
    <mergeCell ref="A752:D752"/>
    <mergeCell ref="A757:D757"/>
    <mergeCell ref="A762:D762"/>
    <mergeCell ref="A767:D767"/>
    <mergeCell ref="A997:D997"/>
    <mergeCell ref="A772:D772"/>
    <mergeCell ref="A777:D777"/>
    <mergeCell ref="A782:D782"/>
    <mergeCell ref="A982:D982"/>
    <mergeCell ref="A987:D987"/>
    <mergeCell ref="A992:D992"/>
    <mergeCell ref="B787:D787"/>
    <mergeCell ref="A957:D957"/>
    <mergeCell ref="A962:D962"/>
    <mergeCell ref="A967:D967"/>
    <mergeCell ref="A972:D972"/>
    <mergeCell ref="A977:D977"/>
    <mergeCell ref="A792:D792"/>
    <mergeCell ref="A797:D797"/>
    <mergeCell ref="A802:D802"/>
    <mergeCell ref="A942:D942"/>
    <mergeCell ref="A947:D947"/>
    <mergeCell ref="A952:D952"/>
    <mergeCell ref="A807:D807"/>
    <mergeCell ref="A812:D812"/>
    <mergeCell ref="A817:D817"/>
    <mergeCell ref="C1333:D1333"/>
    <mergeCell ref="C1338:D1338"/>
    <mergeCell ref="A852:D852"/>
    <mergeCell ref="A857:D857"/>
    <mergeCell ref="A862:D862"/>
    <mergeCell ref="A867:D867"/>
    <mergeCell ref="A937:D937"/>
    <mergeCell ref="A1702:D1702"/>
    <mergeCell ref="C1703:D1703"/>
    <mergeCell ref="C1704:D1704"/>
    <mergeCell ref="C1343:D1343"/>
    <mergeCell ref="C1348:D1348"/>
    <mergeCell ref="C1353:D1353"/>
    <mergeCell ref="C1358:D1358"/>
    <mergeCell ref="A1347:D1347"/>
    <mergeCell ref="A1352:D1352"/>
    <mergeCell ref="A1692:D1692"/>
    <mergeCell ref="C1693:D1693"/>
    <mergeCell ref="C1694:D1694"/>
    <mergeCell ref="A1697:D1697"/>
    <mergeCell ref="C1698:D1698"/>
    <mergeCell ref="C1699:D1699"/>
    <mergeCell ref="C1684:D1684"/>
    <mergeCell ref="A1687:D1687"/>
    <mergeCell ref="C1688:D1688"/>
    <mergeCell ref="C1363:D1363"/>
    <mergeCell ref="A1357:D1357"/>
    <mergeCell ref="C1689:D1689"/>
    <mergeCell ref="A1387:D1387"/>
    <mergeCell ref="A1392:D1392"/>
    <mergeCell ref="A1502:D1502"/>
    <mergeCell ref="A1677:D1677"/>
    <mergeCell ref="C1678:D1678"/>
    <mergeCell ref="C1679:D1679"/>
    <mergeCell ref="C1368:D1368"/>
    <mergeCell ref="C1373:D1373"/>
    <mergeCell ref="C1378:D1378"/>
    <mergeCell ref="C1383:D1383"/>
    <mergeCell ref="C1388:D1388"/>
    <mergeCell ref="A1362:D1362"/>
    <mergeCell ref="A1367:D1367"/>
    <mergeCell ref="A1372:D1372"/>
    <mergeCell ref="A1377:D1377"/>
    <mergeCell ref="A1382:D1382"/>
    <mergeCell ref="A1492:D1492"/>
    <mergeCell ref="A1497:D1497"/>
    <mergeCell ref="C1393:D1393"/>
    <mergeCell ref="C1398:D1398"/>
    <mergeCell ref="C1403:D1403"/>
    <mergeCell ref="C1408:D1408"/>
    <mergeCell ref="C1413:D1413"/>
    <mergeCell ref="A1397:D1397"/>
    <mergeCell ref="A1402:D1402"/>
    <mergeCell ref="A1482:D1482"/>
    <mergeCell ref="A1487:D1487"/>
    <mergeCell ref="C1418:D1418"/>
    <mergeCell ref="C1423:D1423"/>
    <mergeCell ref="C1428:D1428"/>
    <mergeCell ref="C1433:D1433"/>
    <mergeCell ref="C1463:D1463"/>
    <mergeCell ref="C1468:D1468"/>
    <mergeCell ref="C1473:D1473"/>
    <mergeCell ref="C1478:D1478"/>
    <mergeCell ref="A1477:D1477"/>
    <mergeCell ref="C1438:D1438"/>
    <mergeCell ref="C1443:D1443"/>
    <mergeCell ref="C1448:D1448"/>
    <mergeCell ref="C1453:D1453"/>
    <mergeCell ref="C1488:D1488"/>
    <mergeCell ref="A1437:D1437"/>
    <mergeCell ref="A1442:D1442"/>
    <mergeCell ref="A1447:D1447"/>
    <mergeCell ref="A1452:D1452"/>
    <mergeCell ref="A1457:D1457"/>
    <mergeCell ref="A1462:D1462"/>
    <mergeCell ref="A1467:D1467"/>
    <mergeCell ref="A1472:D1472"/>
    <mergeCell ref="C1458:D1458"/>
    <mergeCell ref="C1493:D1493"/>
    <mergeCell ref="C1498:D1498"/>
    <mergeCell ref="C1503:D1503"/>
    <mergeCell ref="A1407:D1407"/>
    <mergeCell ref="A1412:D1412"/>
    <mergeCell ref="A1417:D1417"/>
    <mergeCell ref="A1422:D1422"/>
    <mergeCell ref="A1427:D1427"/>
    <mergeCell ref="A1432:D1432"/>
    <mergeCell ref="C1483:D1483"/>
    <mergeCell ref="C1508:D1508"/>
    <mergeCell ref="C1513:D1513"/>
    <mergeCell ref="C1518:D1518"/>
    <mergeCell ref="C1523:D1523"/>
    <mergeCell ref="C1528:D1528"/>
    <mergeCell ref="C1533:D1533"/>
    <mergeCell ref="C1538:D1538"/>
    <mergeCell ref="C1543:D1543"/>
    <mergeCell ref="C1548:D1548"/>
    <mergeCell ref="A1552:D1552"/>
    <mergeCell ref="C1553:D1553"/>
    <mergeCell ref="A1557:D1557"/>
    <mergeCell ref="C1558:D1558"/>
    <mergeCell ref="A1562:D1562"/>
    <mergeCell ref="C1563:D1563"/>
    <mergeCell ref="A1567:D1567"/>
    <mergeCell ref="C1568:D1568"/>
    <mergeCell ref="A1572:D1572"/>
    <mergeCell ref="C1573:D1573"/>
    <mergeCell ref="A1577:D1577"/>
    <mergeCell ref="C1578:D1578"/>
    <mergeCell ref="A1582:D1582"/>
    <mergeCell ref="C1673:D1673"/>
    <mergeCell ref="C1674:D1674"/>
    <mergeCell ref="C1583:D1583"/>
    <mergeCell ref="A1587:D1587"/>
    <mergeCell ref="C1588:D1588"/>
    <mergeCell ref="A1592:D1592"/>
    <mergeCell ref="C1669:D1669"/>
    <mergeCell ref="A1672:D1672"/>
    <mergeCell ref="C1608:D1608"/>
    <mergeCell ref="C1609:D1609"/>
    <mergeCell ref="A1612:D1612"/>
    <mergeCell ref="C1593:D1593"/>
    <mergeCell ref="A1597:D1597"/>
    <mergeCell ref="C1598:D1598"/>
    <mergeCell ref="A1602:D1602"/>
    <mergeCell ref="C1603:D1603"/>
    <mergeCell ref="A1607:D1607"/>
    <mergeCell ref="C1613:D1613"/>
    <mergeCell ref="C1614:D1614"/>
    <mergeCell ref="A1617:D1617"/>
    <mergeCell ref="C1618:D1618"/>
    <mergeCell ref="C1619:D1619"/>
    <mergeCell ref="A1622:D1622"/>
    <mergeCell ref="C1628:D1628"/>
    <mergeCell ref="C1629:D1629"/>
    <mergeCell ref="A1632:D1632"/>
    <mergeCell ref="C1623:D1623"/>
    <mergeCell ref="C1624:D1624"/>
    <mergeCell ref="A1627:D1627"/>
    <mergeCell ref="C1639:D1639"/>
    <mergeCell ref="A1642:D1642"/>
    <mergeCell ref="C1634:D1634"/>
    <mergeCell ref="A1637:D1637"/>
    <mergeCell ref="C1638:D1638"/>
    <mergeCell ref="C1633:D1633"/>
    <mergeCell ref="C1649:D1649"/>
    <mergeCell ref="A1652:D1652"/>
    <mergeCell ref="C1653:D1653"/>
    <mergeCell ref="C1648:D1648"/>
    <mergeCell ref="A1662:D1662"/>
    <mergeCell ref="C1643:D1643"/>
    <mergeCell ref="C1644:D1644"/>
    <mergeCell ref="A1647:D1647"/>
    <mergeCell ref="C1658:D1658"/>
    <mergeCell ref="C1659:D1659"/>
    <mergeCell ref="C1743:D1743"/>
    <mergeCell ref="A1745:C1745"/>
    <mergeCell ref="C1663:D1663"/>
    <mergeCell ref="C1664:D1664"/>
    <mergeCell ref="A1667:D1667"/>
    <mergeCell ref="C1668:D1668"/>
    <mergeCell ref="A1682:D1682"/>
    <mergeCell ref="C1683:D1683"/>
    <mergeCell ref="C1751:D1751"/>
    <mergeCell ref="A822:D822"/>
    <mergeCell ref="A827:D827"/>
    <mergeCell ref="A832:D832"/>
    <mergeCell ref="A837:D837"/>
    <mergeCell ref="A842:D842"/>
    <mergeCell ref="A847:D847"/>
    <mergeCell ref="A932:D932"/>
    <mergeCell ref="C1654:D1654"/>
    <mergeCell ref="A1657:D1657"/>
    <mergeCell ref="C1734:D1734"/>
    <mergeCell ref="A1737:D1737"/>
    <mergeCell ref="C1738:D1738"/>
    <mergeCell ref="C1739:D1739"/>
    <mergeCell ref="A1746:C1746"/>
    <mergeCell ref="A1747:C1747"/>
  </mergeCells>
  <printOptions/>
  <pageMargins left="0.8267716535433072" right="0.3937007874015748" top="0.2362204724409449" bottom="0.2362204724409449" header="0.5118110236220472" footer="0.5118110236220472"/>
  <pageSetup horizontalDpi="600" verticalDpi="600" orientation="portrait" paperSize="9" scale="85" r:id="rId1"/>
  <rowBreaks count="21" manualBreakCount="21">
    <brk id="74" max="4" man="1"/>
    <brk id="153" max="4" man="1"/>
    <brk id="233" max="4" man="1"/>
    <brk id="312" max="4" man="1"/>
    <brk id="392" max="4" man="1"/>
    <brk id="472" max="4" man="1"/>
    <brk id="552" max="4" man="1"/>
    <brk id="632" max="4" man="1"/>
    <brk id="712" max="4" man="1"/>
    <brk id="792" max="4" man="1"/>
    <brk id="872" max="4" man="1"/>
    <brk id="952" max="4" man="1"/>
    <brk id="1032" max="4" man="1"/>
    <brk id="1112" max="4" man="1"/>
    <brk id="1192" max="4" man="1"/>
    <brk id="1272" max="4" man="1"/>
    <brk id="1352" max="4" man="1"/>
    <brk id="1432" max="4" man="1"/>
    <brk id="1512" max="4" man="1"/>
    <brk id="1592" max="4" man="1"/>
    <brk id="17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SamLab.ws</cp:lastModifiedBy>
  <cp:lastPrinted>2017-04-04T09:50:40Z</cp:lastPrinted>
  <dcterms:created xsi:type="dcterms:W3CDTF">2017-05-05T10:14:26Z</dcterms:created>
  <dcterms:modified xsi:type="dcterms:W3CDTF">2017-05-05T10:14:28Z</dcterms:modified>
  <cp:category/>
  <cp:version/>
  <cp:contentType/>
  <cp:contentStatus/>
</cp:coreProperties>
</file>