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2" activeTab="0"/>
  </bookViews>
  <sheets>
    <sheet name="план тек.ремонта" sheetId="1" r:id="rId1"/>
    <sheet name="выполнение тек.рем." sheetId="2" r:id="rId2"/>
    <sheet name="план кап.рем." sheetId="3" r:id="rId3"/>
    <sheet name="вып.кап.рем." sheetId="4" r:id="rId4"/>
  </sheets>
  <definedNames/>
  <calcPr fullCalcOnLoad="1"/>
</workbook>
</file>

<file path=xl/sharedStrings.xml><?xml version="1.0" encoding="utf-8"?>
<sst xmlns="http://schemas.openxmlformats.org/spreadsheetml/2006/main" count="861" uniqueCount="239">
  <si>
    <t>№</t>
  </si>
  <si>
    <t>п/п</t>
  </si>
  <si>
    <t>Выполнение плана капитального ремонта в 2011г.</t>
  </si>
  <si>
    <t>адрес</t>
  </si>
  <si>
    <t>наименование работ</t>
  </si>
  <si>
    <t>един.</t>
  </si>
  <si>
    <t>кол-во</t>
  </si>
  <si>
    <t>измер</t>
  </si>
  <si>
    <t>стоимость,руб.</t>
  </si>
  <si>
    <t>Курбское сельское поселение</t>
  </si>
  <si>
    <t>д.Мордвиново</t>
  </si>
  <si>
    <t>ул.Сосновая д.1</t>
  </si>
  <si>
    <t>смена мягкой кровли</t>
  </si>
  <si>
    <t>м2</t>
  </si>
  <si>
    <t>п.Козьмодемьянск</t>
  </si>
  <si>
    <t>ул.Центральная д.18</t>
  </si>
  <si>
    <t>ул.Центральная д.27</t>
  </si>
  <si>
    <t>ул.Центральная д.17</t>
  </si>
  <si>
    <t>герметизация м/п швов</t>
  </si>
  <si>
    <t>м.п.</t>
  </si>
  <si>
    <t>с.Курба</t>
  </si>
  <si>
    <t>ул.Школьная д.8</t>
  </si>
  <si>
    <t>ИТОГО по Курбскому с.п.</t>
  </si>
  <si>
    <t>Ивняковское сельское поселение</t>
  </si>
  <si>
    <t>п.Карачиха</t>
  </si>
  <si>
    <t>ул.Садовая д.23 кв.1</t>
  </si>
  <si>
    <t>утепление наружной стены</t>
  </si>
  <si>
    <t>ул.Садовая д.7а</t>
  </si>
  <si>
    <t>с.Сарафоново</t>
  </si>
  <si>
    <t>д.36</t>
  </si>
  <si>
    <t>Итого по Ивняковскому с.п.</t>
  </si>
  <si>
    <t>Некрасовское сельское поселение</t>
  </si>
  <si>
    <t>п.Красный Холм</t>
  </si>
  <si>
    <t>ул.Волжская д.14</t>
  </si>
  <si>
    <t>ул.Волжская д.8</t>
  </si>
  <si>
    <t>замена кровли из а/ц листов на кровлю из ондулина</t>
  </si>
  <si>
    <t>Итого по Некрасовскому с.п.</t>
  </si>
  <si>
    <t>Туношенское сельское поселение</t>
  </si>
  <si>
    <t>Туношна-городок 26</t>
  </si>
  <si>
    <t>д.17</t>
  </si>
  <si>
    <t>с.Туношна</t>
  </si>
  <si>
    <t>дом интернат д.2</t>
  </si>
  <si>
    <t>ремонт вентканалов</t>
  </si>
  <si>
    <t>м3</t>
  </si>
  <si>
    <t>ул.Юбилейная д.5</t>
  </si>
  <si>
    <t>ул.Новая д.10</t>
  </si>
  <si>
    <t>д.Мокеевское</t>
  </si>
  <si>
    <t>д.21</t>
  </si>
  <si>
    <t>д.22</t>
  </si>
  <si>
    <t>Итого по Туношенскому с.п.</t>
  </si>
  <si>
    <t>Карабихское сельское поселение</t>
  </si>
  <si>
    <t>п.Красные Ткачи</t>
  </si>
  <si>
    <t>ул.Б.Октябрьская д.15</t>
  </si>
  <si>
    <t>ул.Б.Октябрьская д.25</t>
  </si>
  <si>
    <t>смена системы отопления</t>
  </si>
  <si>
    <t>1312 м</t>
  </si>
  <si>
    <t>ул.Московская д.14</t>
  </si>
  <si>
    <t>ремонт фасада</t>
  </si>
  <si>
    <t>ул.Б.Октябрьская д.24а</t>
  </si>
  <si>
    <t>ул.Московская д.16</t>
  </si>
  <si>
    <t>д.Карабиха</t>
  </si>
  <si>
    <t>ул.Школьная д.5</t>
  </si>
  <si>
    <t>п.Дубки</t>
  </si>
  <si>
    <t xml:space="preserve">ул.Труда д.1 </t>
  </si>
  <si>
    <t>герметиз.м/п швов</t>
  </si>
  <si>
    <t>ул.Школьная д.12</t>
  </si>
  <si>
    <t>ул.Октябрьская д.1</t>
  </si>
  <si>
    <t>смена отопления</t>
  </si>
  <si>
    <t>Итого по Карабихскому с.п.</t>
  </si>
  <si>
    <t>ИТОГО по ЗАО "ЯРУ ЖКХ" (25 домов)</t>
  </si>
  <si>
    <t xml:space="preserve">Начальник ПТО </t>
  </si>
  <si>
    <t>Лобазова Е.А.</t>
  </si>
  <si>
    <t>Выполнение плана текущего ремонта в 2011г.</t>
  </si>
  <si>
    <t>№ п/п</t>
  </si>
  <si>
    <t>ед.изм.</t>
  </si>
  <si>
    <t>ЖЭУ-1</t>
  </si>
  <si>
    <t>ул.Центральная д.15</t>
  </si>
  <si>
    <t>смена шиферной кровли</t>
  </si>
  <si>
    <t>ул.Центральная д.13</t>
  </si>
  <si>
    <t>косметический ремонт подъездов</t>
  </si>
  <si>
    <t>шт</t>
  </si>
  <si>
    <t>техникум д.1</t>
  </si>
  <si>
    <t>ремонт отмостки, цоколя</t>
  </si>
  <si>
    <t>ул.Привокзальная д.20</t>
  </si>
  <si>
    <t>смена шиферной кровли на ондулин</t>
  </si>
  <si>
    <t>ИТОГО по п.Козьмодемьянск</t>
  </si>
  <si>
    <t>с.Ширинье</t>
  </si>
  <si>
    <t>ул.Юбилейная д.8</t>
  </si>
  <si>
    <t>ул.Юбилейная д.3</t>
  </si>
  <si>
    <t>ул.Юбилейная д.2</t>
  </si>
  <si>
    <t>ул.Речная д.1</t>
  </si>
  <si>
    <t>ИТОГО по с.Ширинье</t>
  </si>
  <si>
    <t>ул.Лесная д.11</t>
  </si>
  <si>
    <t>ул.Северная д.5</t>
  </si>
  <si>
    <t>ул.Сосновая д.4</t>
  </si>
  <si>
    <t>смена труб канализации в подвале</t>
  </si>
  <si>
    <t>м</t>
  </si>
  <si>
    <t>ИТОГО по д.Мордвиново</t>
  </si>
  <si>
    <t>д.Иванищево</t>
  </si>
  <si>
    <t>ремонт отмостки</t>
  </si>
  <si>
    <t>смена труб канализации</t>
  </si>
  <si>
    <t>ИТОГО по д.Иванищево</t>
  </si>
  <si>
    <t>ул.Школьная д.4</t>
  </si>
  <si>
    <t>ремонт м/п швов</t>
  </si>
  <si>
    <t>д.Дегтево</t>
  </si>
  <si>
    <t>смена метал. на шифер. Кровлю</t>
  </si>
  <si>
    <t>ИТОГО по с.Курба, д.Дегтево</t>
  </si>
  <si>
    <t>ИТОГО по ЖЭУ-1</t>
  </si>
  <si>
    <t>ЖЭУ-2</t>
  </si>
  <si>
    <t>ул. Садовая д.23 (18,21,24,27)</t>
  </si>
  <si>
    <t>смена труб ХВС, ГВС</t>
  </si>
  <si>
    <t>ул. Садовая д.22</t>
  </si>
  <si>
    <t>ул. Садовая д.16</t>
  </si>
  <si>
    <t>ул. Садовая д.10</t>
  </si>
  <si>
    <t>ремонт цоколя</t>
  </si>
  <si>
    <t>ул. Садовая д.1</t>
  </si>
  <si>
    <t>восстановление отмостки</t>
  </si>
  <si>
    <t>смена труб отопления</t>
  </si>
  <si>
    <t>ул.Садовая д.19</t>
  </si>
  <si>
    <t>смена электропроводки</t>
  </si>
  <si>
    <t>ул. Садовая  д.24 (29,33,37,41,3,7,11,15,5,9,13)</t>
  </si>
  <si>
    <t>ул.Садовая д.3</t>
  </si>
  <si>
    <t>смена ввода ХВС</t>
  </si>
  <si>
    <t>ИТОГО по п.Карачиха</t>
  </si>
  <si>
    <t>д.13 кв.3</t>
  </si>
  <si>
    <t>смена перекрытия</t>
  </si>
  <si>
    <t>смена труб ХВС</t>
  </si>
  <si>
    <t>д.40</t>
  </si>
  <si>
    <t>д.46</t>
  </si>
  <si>
    <t>выборочный ремонт мягкой кровли</t>
  </si>
  <si>
    <t>д.46 кв.32,36</t>
  </si>
  <si>
    <t>смена труб ХВС и канализации</t>
  </si>
  <si>
    <t>д.48 (3,6,подвал)</t>
  </si>
  <si>
    <t xml:space="preserve">смена труб ХВС </t>
  </si>
  <si>
    <t>смена труб ХВС в подвале</t>
  </si>
  <si>
    <t>д.35 кв. 1,14,17,20,15,18,21,22,26</t>
  </si>
  <si>
    <t>д.7 кв.2</t>
  </si>
  <si>
    <t>ремонт перекрытия</t>
  </si>
  <si>
    <t>ст.Молот д.2</t>
  </si>
  <si>
    <t>смена электропроводки в подъездах</t>
  </si>
  <si>
    <t>д.45</t>
  </si>
  <si>
    <t>ремонт вытяжек</t>
  </si>
  <si>
    <t>д.26</t>
  </si>
  <si>
    <t>ИТОГО по с.Сарафоново, с.Спасское, д.Дорожаево</t>
  </si>
  <si>
    <t>п.Михайловский</t>
  </si>
  <si>
    <t>ул.Ленина д.25 кв.7</t>
  </si>
  <si>
    <t>ремонт перекрытий, потолков</t>
  </si>
  <si>
    <t>ул.Ленина д.5 (41,45,49,53,57,21,25,29,33,37,44,48,52,56,60,23,27,31,35,39,22,26,30,34,38)</t>
  </si>
  <si>
    <t>частичная смена труб ХГВС</t>
  </si>
  <si>
    <t>ул.Ленина д.4 (43,55)</t>
  </si>
  <si>
    <t>ул.Ленина д.3 (47,50,53,56,59,1,4,7,31,34,37,40,43,подвал,16,19,22,25,28)</t>
  </si>
  <si>
    <t>ул.Лесная д.3</t>
  </si>
  <si>
    <t>ул.Садовая д.5 (3,7,11,15,19,подвал)</t>
  </si>
  <si>
    <t>ул.Садовая д.3 (1,5,9,13,17)</t>
  </si>
  <si>
    <t>смена труб ХГВС</t>
  </si>
  <si>
    <t>ул.Юбилейная д.4</t>
  </si>
  <si>
    <t>смена теплового узла</t>
  </si>
  <si>
    <t>ул.Юбилейная д.3 кв.10</t>
  </si>
  <si>
    <t>ул.Школьная д.5 кв.4</t>
  </si>
  <si>
    <t>смена труб ХГВС и ремонт полов</t>
  </si>
  <si>
    <t>ул.Садовая д.6</t>
  </si>
  <si>
    <t>смена желобов и шиф.кровли</t>
  </si>
  <si>
    <t>ИТОГО по п.Михайловский</t>
  </si>
  <si>
    <t>ИТОГО по ЖЭУ-2</t>
  </si>
  <si>
    <t>ЖЭУ-3</t>
  </si>
  <si>
    <t>п. Дубки</t>
  </si>
  <si>
    <t xml:space="preserve">ул.Школьная д.2 </t>
  </si>
  <si>
    <t>ул.Строителей д.9</t>
  </si>
  <si>
    <t>м/п</t>
  </si>
  <si>
    <t xml:space="preserve">ул.Октябрьская д.9 </t>
  </si>
  <si>
    <t>ул.Огородная д.9</t>
  </si>
  <si>
    <t>ул.Октябрьская д.4</t>
  </si>
  <si>
    <t>смена труб ХГВС в подвале</t>
  </si>
  <si>
    <t>ул.Школьная д.17</t>
  </si>
  <si>
    <t>Смена труб ХГВС кв.20,23,26,в подвале</t>
  </si>
  <si>
    <t>ул.Школьная д.8 (4,8,12,16)</t>
  </si>
  <si>
    <t>ул.Школьная д.16 кв.3,4,7</t>
  </si>
  <si>
    <t>ул.Октябрьская д.2</t>
  </si>
  <si>
    <t>ул.Октябрьская д.11</t>
  </si>
  <si>
    <t>Итого по п.Дубки</t>
  </si>
  <si>
    <t>п. Щедрино</t>
  </si>
  <si>
    <t>ул.Молодежная д.7</t>
  </si>
  <si>
    <t>ул.Молодежная д.3</t>
  </si>
  <si>
    <t>ул.Парковая д.7</t>
  </si>
  <si>
    <t xml:space="preserve">косметический ремонт подъездов </t>
  </si>
  <si>
    <t>ул.Парковая д.8</t>
  </si>
  <si>
    <t>ул.Центральная д.8</t>
  </si>
  <si>
    <t>смена шиф.кровли на ондулин</t>
  </si>
  <si>
    <t>Итого по п.Щедрино</t>
  </si>
  <si>
    <t>п.Нагорный</t>
  </si>
  <si>
    <t>ул.Советская д.18 кв.1</t>
  </si>
  <si>
    <t>ул.Советская д.17 кв.2</t>
  </si>
  <si>
    <t>ул.Огородная д.1</t>
  </si>
  <si>
    <t>Итого по п.Нагорный</t>
  </si>
  <si>
    <t>д.Ананьино</t>
  </si>
  <si>
    <t>Итого по д.Ананьино</t>
  </si>
  <si>
    <t>ИТОГО по ЖЭУ-3</t>
  </si>
  <si>
    <t>ЖЭУ-4</t>
  </si>
  <si>
    <t>п. Красные Ткачи</t>
  </si>
  <si>
    <t>ул.Текстильщиков д.6</t>
  </si>
  <si>
    <t>ул.Текстильщиков д.9</t>
  </si>
  <si>
    <t>косметичнский ремонт подъездов</t>
  </si>
  <si>
    <t>ул.Пушкина д.6</t>
  </si>
  <si>
    <t>ул.Пушкина д.26</t>
  </si>
  <si>
    <t>ул.Б.Октябрьская д.13</t>
  </si>
  <si>
    <t>утепление перекрытия</t>
  </si>
  <si>
    <t>Итого по п.Красные Ткачи</t>
  </si>
  <si>
    <t>Итого по д.Карабиха</t>
  </si>
  <si>
    <t>ИТОГО по ЖЭУ-4</t>
  </si>
  <si>
    <t>ЖЭУ-5</t>
  </si>
  <si>
    <t>д.1а</t>
  </si>
  <si>
    <t xml:space="preserve"> ремонт  выгр.ям</t>
  </si>
  <si>
    <t>д.2а</t>
  </si>
  <si>
    <t xml:space="preserve"> ремонт выгр.ям</t>
  </si>
  <si>
    <t>д.19</t>
  </si>
  <si>
    <t>д.9 подвал, 2,5,8,12,15,18</t>
  </si>
  <si>
    <t>смена струб ХВС</t>
  </si>
  <si>
    <t>ИТОГО по д.Мокеевское</t>
  </si>
  <si>
    <t>д.9</t>
  </si>
  <si>
    <t>косметический ремонт подъездов, цоколя</t>
  </si>
  <si>
    <t>д.12</t>
  </si>
  <si>
    <t>смена электопроводки в подвале</t>
  </si>
  <si>
    <t>д.14</t>
  </si>
  <si>
    <t>д.15</t>
  </si>
  <si>
    <t>д.16</t>
  </si>
  <si>
    <t>ИТОГО по Туношна-городок</t>
  </si>
  <si>
    <t>ул.Садовая д.46</t>
  </si>
  <si>
    <t>смена водосточных труб</t>
  </si>
  <si>
    <t>ул.Юбилейная д.6</t>
  </si>
  <si>
    <t>ИТОГО по с.Туношна</t>
  </si>
  <si>
    <t>ИТОГО по ЖЭУ-5</t>
  </si>
  <si>
    <t>ВСЕГО</t>
  </si>
  <si>
    <t>План капитального ремонта в 2011г.</t>
  </si>
  <si>
    <t>ул.Строителей д.10</t>
  </si>
  <si>
    <t xml:space="preserve"> </t>
  </si>
  <si>
    <t>ЗАО "ЯРУ "ЖКХ"</t>
  </si>
  <si>
    <t>План текущего ремонта в 2011г.</t>
  </si>
  <si>
    <t>ориентир.стоимость, тыс.руб.</t>
  </si>
  <si>
    <t>выполнение,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</si>
</sst>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72" fontId="6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selection activeCell="D144" sqref="D144"/>
    </sheetView>
  </sheetViews>
  <sheetFormatPr defaultColWidth="9.140625" defaultRowHeight="12.75"/>
  <cols>
    <col min="1" max="1" width="3.421875" style="36" customWidth="1"/>
    <col min="2" max="2" width="29.7109375" style="36" customWidth="1"/>
    <col min="3" max="3" width="36.421875" style="34" customWidth="1"/>
    <col min="4" max="4" width="5.421875" style="51" customWidth="1"/>
    <col min="5" max="5" width="7.421875" style="51" customWidth="1"/>
    <col min="6" max="6" width="20.28125" style="51" customWidth="1"/>
  </cols>
  <sheetData>
    <row r="1" spans="1:6" ht="18.75">
      <c r="A1" s="53" t="s">
        <v>236</v>
      </c>
      <c r="B1" s="53"/>
      <c r="C1" s="53"/>
      <c r="D1" s="53"/>
      <c r="E1" s="53"/>
      <c r="F1" s="53"/>
    </row>
    <row r="2" spans="1:6" ht="18.75">
      <c r="A2" s="54" t="s">
        <v>235</v>
      </c>
      <c r="B2" s="55"/>
      <c r="C2" s="55"/>
      <c r="D2" s="55"/>
      <c r="E2" s="55"/>
      <c r="F2" s="55"/>
    </row>
    <row r="3" spans="1:6" ht="47.25">
      <c r="A3" s="24" t="s">
        <v>73</v>
      </c>
      <c r="B3" s="24" t="s">
        <v>3</v>
      </c>
      <c r="C3" s="24" t="s">
        <v>4</v>
      </c>
      <c r="D3" s="25" t="s">
        <v>74</v>
      </c>
      <c r="E3" s="25" t="s">
        <v>6</v>
      </c>
      <c r="F3" s="25" t="s">
        <v>237</v>
      </c>
    </row>
    <row r="4" spans="1:6" ht="15.75">
      <c r="A4" s="26"/>
      <c r="B4" s="26"/>
      <c r="C4" s="27" t="s">
        <v>75</v>
      </c>
      <c r="D4" s="28"/>
      <c r="E4" s="28"/>
      <c r="F4" s="28"/>
    </row>
    <row r="5" spans="1:6" ht="15.75">
      <c r="A5" s="26"/>
      <c r="B5" s="27" t="s">
        <v>14</v>
      </c>
      <c r="C5" s="26"/>
      <c r="D5" s="28"/>
      <c r="E5" s="28"/>
      <c r="F5" s="28"/>
    </row>
    <row r="6" spans="1:6" ht="15.75">
      <c r="A6" s="26">
        <v>1</v>
      </c>
      <c r="B6" s="29" t="s">
        <v>76</v>
      </c>
      <c r="C6" s="29" t="s">
        <v>77</v>
      </c>
      <c r="D6" s="28" t="s">
        <v>13</v>
      </c>
      <c r="E6" s="28">
        <v>319</v>
      </c>
      <c r="F6" s="28">
        <v>220</v>
      </c>
    </row>
    <row r="7" spans="1:6" ht="15.75">
      <c r="A7" s="26">
        <v>2</v>
      </c>
      <c r="B7" s="29" t="s">
        <v>78</v>
      </c>
      <c r="C7" s="29" t="s">
        <v>79</v>
      </c>
      <c r="D7" s="28" t="s">
        <v>80</v>
      </c>
      <c r="E7" s="28">
        <v>2</v>
      </c>
      <c r="F7" s="28">
        <v>100</v>
      </c>
    </row>
    <row r="8" spans="1:6" ht="15.75">
      <c r="A8" s="26">
        <v>3</v>
      </c>
      <c r="B8" s="29" t="s">
        <v>81</v>
      </c>
      <c r="C8" s="29" t="s">
        <v>82</v>
      </c>
      <c r="D8" s="28" t="s">
        <v>13</v>
      </c>
      <c r="E8" s="28">
        <v>260</v>
      </c>
      <c r="F8" s="28">
        <v>200</v>
      </c>
    </row>
    <row r="9" spans="1:6" ht="31.5">
      <c r="A9" s="26">
        <v>4</v>
      </c>
      <c r="B9" s="29" t="s">
        <v>83</v>
      </c>
      <c r="C9" s="29" t="s">
        <v>84</v>
      </c>
      <c r="D9" s="28" t="s">
        <v>13</v>
      </c>
      <c r="E9" s="28">
        <v>180</v>
      </c>
      <c r="F9" s="28">
        <v>140</v>
      </c>
    </row>
    <row r="10" spans="1:6" ht="31.5">
      <c r="A10" s="27"/>
      <c r="B10" s="30" t="s">
        <v>85</v>
      </c>
      <c r="C10" s="27"/>
      <c r="D10" s="31"/>
      <c r="E10" s="31"/>
      <c r="F10" s="31">
        <f>SUM(F6:F9)</f>
        <v>660</v>
      </c>
    </row>
    <row r="11" spans="1:6" ht="15.75">
      <c r="A11" s="26"/>
      <c r="B11" s="27" t="s">
        <v>86</v>
      </c>
      <c r="C11" s="26"/>
      <c r="D11" s="28"/>
      <c r="E11" s="28"/>
      <c r="F11" s="28"/>
    </row>
    <row r="12" spans="1:6" ht="31.5">
      <c r="A12" s="26">
        <v>1</v>
      </c>
      <c r="B12" s="29" t="s">
        <v>87</v>
      </c>
      <c r="C12" s="29" t="s">
        <v>84</v>
      </c>
      <c r="D12" s="28" t="s">
        <v>13</v>
      </c>
      <c r="E12" s="28">
        <v>250</v>
      </c>
      <c r="F12" s="28">
        <v>160</v>
      </c>
    </row>
    <row r="13" spans="1:6" ht="15.75">
      <c r="A13" s="26">
        <v>2</v>
      </c>
      <c r="B13" s="29" t="s">
        <v>90</v>
      </c>
      <c r="C13" s="29" t="s">
        <v>77</v>
      </c>
      <c r="D13" s="28" t="s">
        <v>13</v>
      </c>
      <c r="E13" s="28">
        <v>162</v>
      </c>
      <c r="F13" s="28">
        <v>100</v>
      </c>
    </row>
    <row r="14" spans="1:6" ht="15.75">
      <c r="A14" s="27"/>
      <c r="B14" s="30" t="s">
        <v>91</v>
      </c>
      <c r="C14" s="27"/>
      <c r="D14" s="31"/>
      <c r="E14" s="31"/>
      <c r="F14" s="31">
        <f>SUM(F12:F13)</f>
        <v>260</v>
      </c>
    </row>
    <row r="15" spans="1:6" ht="15.75">
      <c r="A15" s="27"/>
      <c r="B15" s="27" t="s">
        <v>10</v>
      </c>
      <c r="C15" s="27"/>
      <c r="D15" s="31"/>
      <c r="E15" s="31"/>
      <c r="F15" s="31"/>
    </row>
    <row r="16" spans="1:6" ht="15.75">
      <c r="A16" s="26">
        <v>1</v>
      </c>
      <c r="B16" s="29" t="s">
        <v>92</v>
      </c>
      <c r="C16" s="29" t="s">
        <v>77</v>
      </c>
      <c r="D16" s="28" t="s">
        <v>13</v>
      </c>
      <c r="E16" s="28">
        <v>55</v>
      </c>
      <c r="F16" s="28">
        <v>30</v>
      </c>
    </row>
    <row r="17" spans="1:6" ht="15.75">
      <c r="A17" s="26">
        <v>2</v>
      </c>
      <c r="B17" s="29" t="s">
        <v>93</v>
      </c>
      <c r="C17" s="29" t="s">
        <v>77</v>
      </c>
      <c r="D17" s="28" t="s">
        <v>13</v>
      </c>
      <c r="E17" s="28">
        <v>100</v>
      </c>
      <c r="F17" s="28">
        <v>60</v>
      </c>
    </row>
    <row r="18" spans="1:6" ht="15.75">
      <c r="A18" s="26">
        <v>3</v>
      </c>
      <c r="B18" s="29" t="s">
        <v>94</v>
      </c>
      <c r="C18" s="29" t="s">
        <v>95</v>
      </c>
      <c r="D18" s="28" t="s">
        <v>96</v>
      </c>
      <c r="E18" s="28">
        <v>77</v>
      </c>
      <c r="F18" s="28">
        <v>40</v>
      </c>
    </row>
    <row r="19" spans="1:6" ht="15.75">
      <c r="A19" s="27"/>
      <c r="B19" s="30" t="s">
        <v>97</v>
      </c>
      <c r="C19" s="27"/>
      <c r="D19" s="31"/>
      <c r="E19" s="31"/>
      <c r="F19" s="31">
        <f>SUM(F16:F18)</f>
        <v>130</v>
      </c>
    </row>
    <row r="20" spans="1:6" ht="15.75">
      <c r="A20" s="27"/>
      <c r="B20" s="27" t="s">
        <v>98</v>
      </c>
      <c r="C20" s="27"/>
      <c r="D20" s="31"/>
      <c r="E20" s="31"/>
      <c r="F20" s="31"/>
    </row>
    <row r="21" spans="1:6" ht="15.75">
      <c r="A21" s="26">
        <v>1</v>
      </c>
      <c r="B21" s="29" t="s">
        <v>89</v>
      </c>
      <c r="C21" s="29" t="s">
        <v>100</v>
      </c>
      <c r="D21" s="28" t="s">
        <v>19</v>
      </c>
      <c r="E21" s="28">
        <v>54</v>
      </c>
      <c r="F21" s="28">
        <v>60</v>
      </c>
    </row>
    <row r="22" spans="1:6" ht="15.75">
      <c r="A22" s="26">
        <v>2</v>
      </c>
      <c r="B22" s="29" t="s">
        <v>88</v>
      </c>
      <c r="C22" s="29" t="s">
        <v>12</v>
      </c>
      <c r="D22" s="35" t="s">
        <v>13</v>
      </c>
      <c r="E22" s="35">
        <v>450</v>
      </c>
      <c r="F22" s="35">
        <v>40</v>
      </c>
    </row>
    <row r="23" spans="1:6" ht="15.75">
      <c r="A23" s="27"/>
      <c r="B23" s="30" t="s">
        <v>101</v>
      </c>
      <c r="C23" s="27"/>
      <c r="D23" s="31"/>
      <c r="E23" s="31"/>
      <c r="F23" s="31">
        <f>SUM(F21:F22)</f>
        <v>100</v>
      </c>
    </row>
    <row r="24" spans="1:6" ht="15.75">
      <c r="A24" s="27"/>
      <c r="B24" s="27" t="s">
        <v>20</v>
      </c>
      <c r="C24" s="27"/>
      <c r="D24" s="31"/>
      <c r="E24" s="31"/>
      <c r="F24" s="31"/>
    </row>
    <row r="25" spans="1:6" ht="31.5">
      <c r="A25" s="26">
        <v>1</v>
      </c>
      <c r="B25" s="29" t="s">
        <v>102</v>
      </c>
      <c r="C25" s="29" t="s">
        <v>84</v>
      </c>
      <c r="D25" s="28" t="s">
        <v>13</v>
      </c>
      <c r="E25" s="28">
        <v>373</v>
      </c>
      <c r="F25" s="28">
        <v>280</v>
      </c>
    </row>
    <row r="26" spans="1:6" ht="15.75">
      <c r="A26" s="26"/>
      <c r="B26" s="27" t="s">
        <v>104</v>
      </c>
      <c r="C26" s="29"/>
      <c r="D26" s="28"/>
      <c r="E26" s="28"/>
      <c r="F26" s="28"/>
    </row>
    <row r="27" spans="1:6" ht="15.75">
      <c r="A27" s="26">
        <v>1</v>
      </c>
      <c r="B27" s="29" t="s">
        <v>48</v>
      </c>
      <c r="C27" s="29" t="s">
        <v>105</v>
      </c>
      <c r="D27" s="28" t="s">
        <v>13</v>
      </c>
      <c r="E27" s="28">
        <v>198</v>
      </c>
      <c r="F27" s="28">
        <v>90</v>
      </c>
    </row>
    <row r="28" spans="1:6" ht="31.5">
      <c r="A28" s="27"/>
      <c r="B28" s="30" t="s">
        <v>106</v>
      </c>
      <c r="C28" s="27"/>
      <c r="D28" s="31"/>
      <c r="E28" s="31"/>
      <c r="F28" s="31">
        <f>SUM(F25:F27)</f>
        <v>370</v>
      </c>
    </row>
    <row r="29" spans="1:6" ht="15.75">
      <c r="A29" s="27"/>
      <c r="B29" s="30" t="s">
        <v>107</v>
      </c>
      <c r="C29" s="27"/>
      <c r="D29" s="31"/>
      <c r="E29" s="31"/>
      <c r="F29" s="32">
        <f>SUM(F28+F23+F19+F14+F10)</f>
        <v>1520</v>
      </c>
    </row>
    <row r="30" spans="1:6" ht="15.75">
      <c r="A30" s="37"/>
      <c r="B30" s="37"/>
      <c r="C30" s="27" t="s">
        <v>108</v>
      </c>
      <c r="D30" s="35"/>
      <c r="E30" s="35"/>
      <c r="F30" s="35"/>
    </row>
    <row r="31" spans="1:6" ht="15.75">
      <c r="A31" s="35"/>
      <c r="B31" s="38" t="s">
        <v>24</v>
      </c>
      <c r="C31" s="39"/>
      <c r="D31" s="35"/>
      <c r="E31" s="35"/>
      <c r="F31" s="35"/>
    </row>
    <row r="32" spans="1:6" ht="15.75">
      <c r="A32" s="35">
        <v>1</v>
      </c>
      <c r="B32" s="40" t="s">
        <v>109</v>
      </c>
      <c r="C32" s="39" t="s">
        <v>110</v>
      </c>
      <c r="D32" s="35" t="s">
        <v>96</v>
      </c>
      <c r="E32" s="35">
        <v>75</v>
      </c>
      <c r="F32" s="35">
        <v>100</v>
      </c>
    </row>
    <row r="33" spans="1:6" ht="15.75">
      <c r="A33" s="35">
        <v>2</v>
      </c>
      <c r="B33" s="40" t="s">
        <v>111</v>
      </c>
      <c r="C33" s="39" t="s">
        <v>110</v>
      </c>
      <c r="D33" s="35" t="s">
        <v>96</v>
      </c>
      <c r="E33" s="35">
        <v>209</v>
      </c>
      <c r="F33" s="35">
        <v>150</v>
      </c>
    </row>
    <row r="34" spans="1:6" ht="15.75">
      <c r="A34" s="35">
        <v>3</v>
      </c>
      <c r="B34" s="40" t="s">
        <v>113</v>
      </c>
      <c r="C34" s="39" t="s">
        <v>110</v>
      </c>
      <c r="D34" s="35" t="s">
        <v>96</v>
      </c>
      <c r="E34" s="35">
        <v>60</v>
      </c>
      <c r="F34" s="35">
        <v>65</v>
      </c>
    </row>
    <row r="35" spans="1:6" ht="15.75">
      <c r="A35" s="35">
        <v>4</v>
      </c>
      <c r="B35" s="40" t="s">
        <v>115</v>
      </c>
      <c r="C35" s="39" t="s">
        <v>116</v>
      </c>
      <c r="D35" s="35" t="s">
        <v>13</v>
      </c>
      <c r="E35" s="35">
        <v>65</v>
      </c>
      <c r="F35" s="35">
        <v>55</v>
      </c>
    </row>
    <row r="36" spans="1:6" ht="15.75">
      <c r="A36" s="35">
        <v>5</v>
      </c>
      <c r="B36" s="40" t="s">
        <v>112</v>
      </c>
      <c r="C36" s="39" t="s">
        <v>117</v>
      </c>
      <c r="D36" s="35" t="s">
        <v>96</v>
      </c>
      <c r="E36" s="35">
        <v>91</v>
      </c>
      <c r="F36" s="35">
        <v>75</v>
      </c>
    </row>
    <row r="37" spans="1:6" ht="15.75">
      <c r="A37" s="35">
        <v>6</v>
      </c>
      <c r="B37" s="40" t="s">
        <v>118</v>
      </c>
      <c r="C37" s="39" t="s">
        <v>119</v>
      </c>
      <c r="D37" s="35" t="s">
        <v>96</v>
      </c>
      <c r="E37" s="35">
        <v>71</v>
      </c>
      <c r="F37" s="35">
        <v>90</v>
      </c>
    </row>
    <row r="38" spans="1:6" ht="15.75">
      <c r="A38" s="35">
        <v>7</v>
      </c>
      <c r="B38" s="40" t="s">
        <v>120</v>
      </c>
      <c r="C38" s="39" t="s">
        <v>110</v>
      </c>
      <c r="D38" s="35" t="s">
        <v>96</v>
      </c>
      <c r="E38" s="35">
        <v>61</v>
      </c>
      <c r="F38" s="35">
        <v>50</v>
      </c>
    </row>
    <row r="39" spans="1:6" ht="15.75">
      <c r="A39" s="35">
        <v>8</v>
      </c>
      <c r="B39" s="40" t="s">
        <v>121</v>
      </c>
      <c r="C39" s="39" t="s">
        <v>122</v>
      </c>
      <c r="D39" s="35" t="s">
        <v>96</v>
      </c>
      <c r="E39" s="35">
        <v>26.4</v>
      </c>
      <c r="F39" s="35">
        <v>30</v>
      </c>
    </row>
    <row r="40" spans="1:6" ht="15.75">
      <c r="A40" s="38"/>
      <c r="B40" s="41" t="s">
        <v>123</v>
      </c>
      <c r="C40" s="42"/>
      <c r="D40" s="38"/>
      <c r="E40" s="38"/>
      <c r="F40" s="38">
        <f>SUM(F32:F39)</f>
        <v>615</v>
      </c>
    </row>
    <row r="41" spans="1:6" ht="15.75">
      <c r="A41" s="33"/>
      <c r="B41" s="38" t="s">
        <v>28</v>
      </c>
      <c r="C41" s="39"/>
      <c r="D41" s="35"/>
      <c r="E41" s="35"/>
      <c r="F41" s="35"/>
    </row>
    <row r="42" spans="1:6" ht="15.75">
      <c r="A42" s="35">
        <v>1</v>
      </c>
      <c r="B42" s="33" t="s">
        <v>124</v>
      </c>
      <c r="C42" s="39" t="s">
        <v>125</v>
      </c>
      <c r="D42" s="35" t="s">
        <v>13</v>
      </c>
      <c r="E42" s="35">
        <v>15</v>
      </c>
      <c r="F42" s="35">
        <v>86</v>
      </c>
    </row>
    <row r="43" spans="1:6" ht="15.75">
      <c r="A43" s="35">
        <v>2</v>
      </c>
      <c r="B43" s="33" t="s">
        <v>127</v>
      </c>
      <c r="C43" s="39" t="s">
        <v>114</v>
      </c>
      <c r="D43" s="35" t="s">
        <v>13</v>
      </c>
      <c r="E43" s="35">
        <v>32</v>
      </c>
      <c r="F43" s="35">
        <v>210</v>
      </c>
    </row>
    <row r="44" spans="1:6" ht="31.5">
      <c r="A44" s="35">
        <v>3</v>
      </c>
      <c r="B44" s="33" t="s">
        <v>128</v>
      </c>
      <c r="C44" s="39" t="s">
        <v>129</v>
      </c>
      <c r="D44" s="35" t="s">
        <v>13</v>
      </c>
      <c r="E44" s="35">
        <v>101</v>
      </c>
      <c r="F44" s="35">
        <v>55</v>
      </c>
    </row>
    <row r="45" spans="1:6" ht="15.75">
      <c r="A45" s="35">
        <v>4</v>
      </c>
      <c r="B45" s="33" t="s">
        <v>130</v>
      </c>
      <c r="C45" s="39" t="s">
        <v>131</v>
      </c>
      <c r="D45" s="35" t="s">
        <v>96</v>
      </c>
      <c r="E45" s="35">
        <v>32</v>
      </c>
      <c r="F45" s="35">
        <v>20</v>
      </c>
    </row>
    <row r="46" spans="1:6" ht="15.75">
      <c r="A46" s="35">
        <v>5</v>
      </c>
      <c r="B46" s="40" t="s">
        <v>132</v>
      </c>
      <c r="C46" s="39" t="s">
        <v>133</v>
      </c>
      <c r="D46" s="35" t="s">
        <v>96</v>
      </c>
      <c r="E46" s="35">
        <v>26</v>
      </c>
      <c r="F46" s="35">
        <v>50</v>
      </c>
    </row>
    <row r="47" spans="1:6" ht="15.75">
      <c r="A47" s="35">
        <v>6</v>
      </c>
      <c r="B47" s="40" t="s">
        <v>128</v>
      </c>
      <c r="C47" s="39" t="s">
        <v>134</v>
      </c>
      <c r="D47" s="35" t="s">
        <v>96</v>
      </c>
      <c r="E47" s="35">
        <v>72</v>
      </c>
      <c r="F47" s="35">
        <v>80</v>
      </c>
    </row>
    <row r="48" spans="1:6" ht="15.75">
      <c r="A48" s="35">
        <v>7</v>
      </c>
      <c r="B48" s="33" t="s">
        <v>135</v>
      </c>
      <c r="C48" s="39" t="s">
        <v>126</v>
      </c>
      <c r="D48" s="35" t="s">
        <v>96</v>
      </c>
      <c r="E48" s="35">
        <v>25</v>
      </c>
      <c r="F48" s="35">
        <v>20</v>
      </c>
    </row>
    <row r="49" spans="1:6" ht="15.75">
      <c r="A49" s="35">
        <v>8</v>
      </c>
      <c r="B49" s="33" t="s">
        <v>136</v>
      </c>
      <c r="C49" s="39" t="s">
        <v>137</v>
      </c>
      <c r="D49" s="35" t="s">
        <v>13</v>
      </c>
      <c r="E49" s="35">
        <v>32</v>
      </c>
      <c r="F49" s="35">
        <v>75</v>
      </c>
    </row>
    <row r="50" spans="1:6" ht="31.5">
      <c r="A50" s="35">
        <v>9</v>
      </c>
      <c r="B50" s="33" t="s">
        <v>138</v>
      </c>
      <c r="C50" s="39" t="s">
        <v>139</v>
      </c>
      <c r="D50" s="35" t="s">
        <v>96</v>
      </c>
      <c r="E50" s="35">
        <v>256</v>
      </c>
      <c r="F50" s="35">
        <v>180</v>
      </c>
    </row>
    <row r="51" spans="1:6" ht="15.75">
      <c r="A51" s="35">
        <v>10</v>
      </c>
      <c r="B51" s="33" t="s">
        <v>140</v>
      </c>
      <c r="C51" s="39" t="s">
        <v>141</v>
      </c>
      <c r="D51" s="35" t="s">
        <v>43</v>
      </c>
      <c r="E51" s="35">
        <v>1.3</v>
      </c>
      <c r="F51" s="35">
        <v>55</v>
      </c>
    </row>
    <row r="52" spans="1:6" ht="15.75">
      <c r="A52" s="35">
        <v>11</v>
      </c>
      <c r="B52" s="33" t="s">
        <v>142</v>
      </c>
      <c r="C52" s="39" t="s">
        <v>99</v>
      </c>
      <c r="D52" s="35" t="s">
        <v>13</v>
      </c>
      <c r="E52" s="35">
        <v>70</v>
      </c>
      <c r="F52" s="35">
        <v>90</v>
      </c>
    </row>
    <row r="53" spans="1:6" ht="31.5">
      <c r="A53" s="43"/>
      <c r="B53" s="42" t="s">
        <v>143</v>
      </c>
      <c r="C53" s="42"/>
      <c r="D53" s="38"/>
      <c r="E53" s="38"/>
      <c r="F53" s="38">
        <f>SUM(F42:F52)</f>
        <v>921</v>
      </c>
    </row>
    <row r="54" spans="1:6" ht="15.75">
      <c r="A54" s="33"/>
      <c r="B54" s="38" t="s">
        <v>144</v>
      </c>
      <c r="C54" s="39"/>
      <c r="D54" s="35"/>
      <c r="E54" s="35"/>
      <c r="F54" s="35"/>
    </row>
    <row r="55" spans="1:6" ht="15.75">
      <c r="A55" s="35">
        <v>1</v>
      </c>
      <c r="B55" s="33" t="s">
        <v>145</v>
      </c>
      <c r="C55" s="39" t="s">
        <v>146</v>
      </c>
      <c r="D55" s="35" t="s">
        <v>13</v>
      </c>
      <c r="E55" s="35">
        <v>22</v>
      </c>
      <c r="F55" s="35">
        <v>26</v>
      </c>
    </row>
    <row r="56" spans="1:6" ht="63">
      <c r="A56" s="35">
        <v>2</v>
      </c>
      <c r="B56" s="39" t="s">
        <v>147</v>
      </c>
      <c r="C56" s="39" t="s">
        <v>148</v>
      </c>
      <c r="D56" s="35" t="s">
        <v>96</v>
      </c>
      <c r="E56" s="35">
        <v>217</v>
      </c>
      <c r="F56" s="35">
        <v>190</v>
      </c>
    </row>
    <row r="57" spans="1:6" ht="15.75">
      <c r="A57" s="35">
        <v>3</v>
      </c>
      <c r="B57" s="39" t="s">
        <v>149</v>
      </c>
      <c r="C57" s="39" t="s">
        <v>148</v>
      </c>
      <c r="D57" s="35" t="s">
        <v>96</v>
      </c>
      <c r="E57" s="35">
        <v>30</v>
      </c>
      <c r="F57" s="35">
        <v>40</v>
      </c>
    </row>
    <row r="58" spans="1:6" ht="63">
      <c r="A58" s="35">
        <v>4</v>
      </c>
      <c r="B58" s="39" t="s">
        <v>150</v>
      </c>
      <c r="C58" s="39" t="s">
        <v>148</v>
      </c>
      <c r="D58" s="35" t="s">
        <v>96</v>
      </c>
      <c r="E58" s="35">
        <v>139</v>
      </c>
      <c r="F58" s="35">
        <v>100</v>
      </c>
    </row>
    <row r="59" spans="1:6" ht="31.5">
      <c r="A59" s="35">
        <v>5</v>
      </c>
      <c r="B59" s="39" t="s">
        <v>152</v>
      </c>
      <c r="C59" s="39" t="s">
        <v>148</v>
      </c>
      <c r="D59" s="35" t="s">
        <v>96</v>
      </c>
      <c r="E59" s="35">
        <v>54</v>
      </c>
      <c r="F59" s="35">
        <v>45</v>
      </c>
    </row>
    <row r="60" spans="1:6" ht="15.75">
      <c r="A60" s="35">
        <v>6</v>
      </c>
      <c r="B60" s="33" t="s">
        <v>153</v>
      </c>
      <c r="C60" s="39" t="s">
        <v>154</v>
      </c>
      <c r="D60" s="35" t="s">
        <v>96</v>
      </c>
      <c r="E60" s="35">
        <v>40</v>
      </c>
      <c r="F60" s="35">
        <v>35</v>
      </c>
    </row>
    <row r="61" spans="1:6" ht="15.75">
      <c r="A61" s="35">
        <v>7</v>
      </c>
      <c r="B61" s="33" t="s">
        <v>151</v>
      </c>
      <c r="C61" s="39" t="s">
        <v>79</v>
      </c>
      <c r="D61" s="35" t="s">
        <v>80</v>
      </c>
      <c r="E61" s="35">
        <v>2</v>
      </c>
      <c r="F61" s="35">
        <v>210</v>
      </c>
    </row>
    <row r="62" spans="1:6" ht="15.75">
      <c r="A62" s="35">
        <v>8</v>
      </c>
      <c r="B62" s="33" t="s">
        <v>121</v>
      </c>
      <c r="C62" s="39" t="s">
        <v>156</v>
      </c>
      <c r="D62" s="35" t="s">
        <v>80</v>
      </c>
      <c r="E62" s="35">
        <v>1</v>
      </c>
      <c r="F62" s="35">
        <v>170</v>
      </c>
    </row>
    <row r="63" spans="1:6" ht="15.75">
      <c r="A63" s="35">
        <v>9</v>
      </c>
      <c r="B63" s="33" t="s">
        <v>157</v>
      </c>
      <c r="C63" s="39" t="s">
        <v>26</v>
      </c>
      <c r="D63" s="35" t="s">
        <v>13</v>
      </c>
      <c r="E63" s="35">
        <v>22</v>
      </c>
      <c r="F63" s="35">
        <v>50</v>
      </c>
    </row>
    <row r="64" spans="1:6" ht="15.75">
      <c r="A64" s="35">
        <v>10</v>
      </c>
      <c r="B64" s="33" t="s">
        <v>158</v>
      </c>
      <c r="C64" s="39" t="s">
        <v>159</v>
      </c>
      <c r="D64" s="35" t="s">
        <v>96</v>
      </c>
      <c r="E64" s="35">
        <v>13</v>
      </c>
      <c r="F64" s="35">
        <v>40</v>
      </c>
    </row>
    <row r="65" spans="1:6" ht="15.75">
      <c r="A65" s="35">
        <v>11</v>
      </c>
      <c r="B65" s="33" t="s">
        <v>160</v>
      </c>
      <c r="C65" s="39" t="s">
        <v>161</v>
      </c>
      <c r="D65" s="35" t="s">
        <v>96</v>
      </c>
      <c r="E65" s="35">
        <v>162</v>
      </c>
      <c r="F65" s="35">
        <v>160</v>
      </c>
    </row>
    <row r="66" spans="1:6" ht="15.75">
      <c r="A66" s="35">
        <v>12</v>
      </c>
      <c r="B66" s="33" t="s">
        <v>160</v>
      </c>
      <c r="C66" s="39" t="s">
        <v>26</v>
      </c>
      <c r="D66" s="35" t="s">
        <v>13</v>
      </c>
      <c r="E66" s="35">
        <v>54</v>
      </c>
      <c r="F66" s="35">
        <v>150</v>
      </c>
    </row>
    <row r="67" spans="1:6" ht="15.75">
      <c r="A67" s="43"/>
      <c r="B67" s="43" t="s">
        <v>162</v>
      </c>
      <c r="C67" s="42"/>
      <c r="D67" s="38"/>
      <c r="E67" s="38"/>
      <c r="F67" s="38">
        <f>SUM(F55:F66)</f>
        <v>1216</v>
      </c>
    </row>
    <row r="68" spans="1:6" ht="15.75">
      <c r="A68" s="43"/>
      <c r="B68" s="43" t="s">
        <v>163</v>
      </c>
      <c r="C68" s="42"/>
      <c r="D68" s="38"/>
      <c r="E68" s="38"/>
      <c r="F68" s="38">
        <f>SUM(F67+F53+F40)</f>
        <v>2752</v>
      </c>
    </row>
    <row r="69" spans="1:6" ht="15.75">
      <c r="A69" s="37"/>
      <c r="C69" s="27" t="s">
        <v>164</v>
      </c>
      <c r="D69" s="35"/>
      <c r="E69" s="35"/>
      <c r="F69" s="35"/>
    </row>
    <row r="70" spans="1:6" ht="15.75">
      <c r="A70" s="37"/>
      <c r="B70" s="44" t="s">
        <v>165</v>
      </c>
      <c r="C70" s="29"/>
      <c r="D70" s="35"/>
      <c r="E70" s="35"/>
      <c r="F70" s="35"/>
    </row>
    <row r="71" spans="1:6" ht="31.5">
      <c r="A71" s="37">
        <v>1</v>
      </c>
      <c r="B71" s="45" t="s">
        <v>166</v>
      </c>
      <c r="C71" s="29" t="s">
        <v>129</v>
      </c>
      <c r="D71" s="35" t="s">
        <v>13</v>
      </c>
      <c r="E71" s="35">
        <v>140</v>
      </c>
      <c r="F71" s="35">
        <v>100</v>
      </c>
    </row>
    <row r="72" spans="1:6" ht="31.5">
      <c r="A72" s="37">
        <v>2</v>
      </c>
      <c r="B72" s="45" t="s">
        <v>233</v>
      </c>
      <c r="C72" s="29" t="s">
        <v>84</v>
      </c>
      <c r="D72" s="35" t="s">
        <v>13</v>
      </c>
      <c r="E72" s="35">
        <v>870</v>
      </c>
      <c r="F72" s="35">
        <v>700</v>
      </c>
    </row>
    <row r="73" spans="1:6" ht="31.5">
      <c r="A73" s="37">
        <v>3</v>
      </c>
      <c r="B73" s="45" t="s">
        <v>167</v>
      </c>
      <c r="C73" s="29" t="s">
        <v>84</v>
      </c>
      <c r="D73" s="35" t="s">
        <v>13</v>
      </c>
      <c r="E73" s="35">
        <v>870</v>
      </c>
      <c r="F73" s="35">
        <v>650</v>
      </c>
    </row>
    <row r="74" spans="1:6" ht="15.75">
      <c r="A74" s="37">
        <v>4</v>
      </c>
      <c r="B74" s="45" t="s">
        <v>169</v>
      </c>
      <c r="C74" s="29" t="s">
        <v>57</v>
      </c>
      <c r="D74" s="35" t="s">
        <v>13</v>
      </c>
      <c r="E74" s="35">
        <v>411</v>
      </c>
      <c r="F74" s="35">
        <v>310</v>
      </c>
    </row>
    <row r="75" spans="1:6" ht="15.75">
      <c r="A75" s="35">
        <v>5</v>
      </c>
      <c r="B75" s="40" t="s">
        <v>170</v>
      </c>
      <c r="C75" s="29" t="s">
        <v>134</v>
      </c>
      <c r="D75" s="35" t="s">
        <v>96</v>
      </c>
      <c r="E75" s="35">
        <v>64</v>
      </c>
      <c r="F75" s="35">
        <v>50</v>
      </c>
    </row>
    <row r="76" spans="1:6" ht="15.75">
      <c r="A76" s="35">
        <v>6</v>
      </c>
      <c r="B76" s="40" t="s">
        <v>171</v>
      </c>
      <c r="C76" s="29" t="s">
        <v>172</v>
      </c>
      <c r="D76" s="35" t="s">
        <v>96</v>
      </c>
      <c r="E76" s="35">
        <v>67</v>
      </c>
      <c r="F76" s="35">
        <v>35</v>
      </c>
    </row>
    <row r="77" spans="1:6" ht="31.5">
      <c r="A77" s="35">
        <v>7</v>
      </c>
      <c r="B77" s="40" t="s">
        <v>173</v>
      </c>
      <c r="C77" s="29" t="s">
        <v>174</v>
      </c>
      <c r="D77" s="35" t="s">
        <v>96</v>
      </c>
      <c r="E77" s="35">
        <v>51.6</v>
      </c>
      <c r="F77" s="35">
        <v>45</v>
      </c>
    </row>
    <row r="78" spans="1:6" ht="15.75">
      <c r="A78" s="35">
        <v>8</v>
      </c>
      <c r="B78" s="40" t="s">
        <v>175</v>
      </c>
      <c r="C78" s="29" t="s">
        <v>154</v>
      </c>
      <c r="D78" s="35" t="s">
        <v>96</v>
      </c>
      <c r="E78" s="35">
        <v>72</v>
      </c>
      <c r="F78" s="35">
        <v>60</v>
      </c>
    </row>
    <row r="79" spans="1:6" ht="15.75">
      <c r="A79" s="35">
        <v>9</v>
      </c>
      <c r="B79" s="40" t="s">
        <v>176</v>
      </c>
      <c r="C79" s="29" t="s">
        <v>154</v>
      </c>
      <c r="D79" s="35" t="s">
        <v>96</v>
      </c>
      <c r="E79" s="35">
        <v>33</v>
      </c>
      <c r="F79" s="35">
        <v>25</v>
      </c>
    </row>
    <row r="80" spans="1:6" ht="15.75">
      <c r="A80" s="35">
        <v>10</v>
      </c>
      <c r="B80" s="40" t="s">
        <v>177</v>
      </c>
      <c r="C80" s="29" t="s">
        <v>134</v>
      </c>
      <c r="D80" s="35" t="s">
        <v>96</v>
      </c>
      <c r="E80" s="35">
        <v>50.2</v>
      </c>
      <c r="F80" s="35">
        <v>50</v>
      </c>
    </row>
    <row r="81" spans="1:6" ht="15.75">
      <c r="A81" s="35">
        <v>11</v>
      </c>
      <c r="B81" s="52" t="s">
        <v>178</v>
      </c>
      <c r="C81" s="39" t="s">
        <v>154</v>
      </c>
      <c r="D81" s="35" t="s">
        <v>96</v>
      </c>
      <c r="E81" s="35">
        <v>63.32</v>
      </c>
      <c r="F81" s="35">
        <v>50</v>
      </c>
    </row>
    <row r="82" spans="1:6" ht="15.75">
      <c r="A82" s="43"/>
      <c r="B82" s="41" t="s">
        <v>179</v>
      </c>
      <c r="C82" s="30"/>
      <c r="D82" s="38"/>
      <c r="E82" s="38"/>
      <c r="F82" s="38">
        <f>SUM(F71:F81)</f>
        <v>2075</v>
      </c>
    </row>
    <row r="83" spans="1:6" ht="15.75">
      <c r="A83" s="33"/>
      <c r="B83" s="38" t="s">
        <v>180</v>
      </c>
      <c r="C83" s="29"/>
      <c r="D83" s="35"/>
      <c r="E83" s="35"/>
      <c r="F83" s="35"/>
    </row>
    <row r="84" spans="1:6" ht="31.5">
      <c r="A84" s="35">
        <v>1</v>
      </c>
      <c r="B84" s="40" t="s">
        <v>182</v>
      </c>
      <c r="C84" s="29" t="s">
        <v>84</v>
      </c>
      <c r="D84" s="35" t="s">
        <v>13</v>
      </c>
      <c r="E84" s="35">
        <v>352</v>
      </c>
      <c r="F84" s="35">
        <v>160</v>
      </c>
    </row>
    <row r="85" spans="1:6" ht="15.75">
      <c r="A85" s="35">
        <v>2</v>
      </c>
      <c r="B85" s="40" t="s">
        <v>183</v>
      </c>
      <c r="C85" s="29" t="s">
        <v>184</v>
      </c>
      <c r="D85" s="35" t="s">
        <v>80</v>
      </c>
      <c r="E85" s="35">
        <v>3</v>
      </c>
      <c r="F85" s="35">
        <v>85</v>
      </c>
    </row>
    <row r="86" spans="1:6" ht="15.75">
      <c r="A86" s="35">
        <v>3</v>
      </c>
      <c r="B86" s="40" t="s">
        <v>185</v>
      </c>
      <c r="C86" s="29" t="s">
        <v>79</v>
      </c>
      <c r="D86" s="35" t="s">
        <v>80</v>
      </c>
      <c r="E86" s="35">
        <v>3</v>
      </c>
      <c r="F86" s="35">
        <v>96</v>
      </c>
    </row>
    <row r="87" spans="1:6" ht="15.75">
      <c r="A87" s="35">
        <v>4</v>
      </c>
      <c r="B87" s="40" t="s">
        <v>186</v>
      </c>
      <c r="C87" s="29" t="s">
        <v>187</v>
      </c>
      <c r="D87" s="35" t="s">
        <v>13</v>
      </c>
      <c r="E87" s="35">
        <v>250</v>
      </c>
      <c r="F87" s="35">
        <v>200</v>
      </c>
    </row>
    <row r="88" spans="1:6" ht="15.75">
      <c r="A88" s="38"/>
      <c r="B88" s="41" t="s">
        <v>188</v>
      </c>
      <c r="C88" s="30"/>
      <c r="D88" s="38"/>
      <c r="E88" s="38"/>
      <c r="F88" s="38">
        <f>SUM(F84:F87)</f>
        <v>541</v>
      </c>
    </row>
    <row r="89" spans="1:6" ht="15.75">
      <c r="A89" s="35"/>
      <c r="B89" s="38" t="s">
        <v>189</v>
      </c>
      <c r="C89" s="29"/>
      <c r="D89" s="35"/>
      <c r="E89" s="35"/>
      <c r="F89" s="35"/>
    </row>
    <row r="90" spans="1:6" ht="15.75">
      <c r="A90" s="35">
        <v>1</v>
      </c>
      <c r="B90" s="40" t="s">
        <v>190</v>
      </c>
      <c r="C90" s="29" t="s">
        <v>103</v>
      </c>
      <c r="D90" s="35" t="s">
        <v>168</v>
      </c>
      <c r="E90" s="35">
        <v>210</v>
      </c>
      <c r="F90" s="35">
        <v>150</v>
      </c>
    </row>
    <row r="91" spans="1:6" ht="15.75">
      <c r="A91" s="35">
        <v>2</v>
      </c>
      <c r="B91" s="40" t="s">
        <v>191</v>
      </c>
      <c r="C91" s="29" t="s">
        <v>103</v>
      </c>
      <c r="D91" s="35" t="s">
        <v>168</v>
      </c>
      <c r="E91" s="35">
        <v>150</v>
      </c>
      <c r="F91" s="35">
        <v>100</v>
      </c>
    </row>
    <row r="92" spans="1:6" ht="15.75">
      <c r="A92" s="35">
        <v>3</v>
      </c>
      <c r="B92" s="40" t="s">
        <v>192</v>
      </c>
      <c r="C92" s="29" t="s">
        <v>103</v>
      </c>
      <c r="D92" s="35" t="s">
        <v>168</v>
      </c>
      <c r="E92" s="35">
        <v>140</v>
      </c>
      <c r="F92" s="35">
        <v>100</v>
      </c>
    </row>
    <row r="93" spans="1:6" ht="15.75">
      <c r="A93" s="38"/>
      <c r="B93" s="41" t="s">
        <v>193</v>
      </c>
      <c r="C93" s="30"/>
      <c r="D93" s="38"/>
      <c r="E93" s="38"/>
      <c r="F93" s="38">
        <f>SUM(F90:F92)</f>
        <v>350</v>
      </c>
    </row>
    <row r="94" spans="1:6" ht="15.75">
      <c r="A94" s="35"/>
      <c r="B94" s="38" t="s">
        <v>194</v>
      </c>
      <c r="C94" s="39"/>
      <c r="D94" s="35"/>
      <c r="E94" s="35"/>
      <c r="F94" s="35"/>
    </row>
    <row r="95" spans="1:6" ht="15.75">
      <c r="A95" s="37">
        <v>1</v>
      </c>
      <c r="B95" s="45" t="s">
        <v>181</v>
      </c>
      <c r="C95" s="29" t="s">
        <v>184</v>
      </c>
      <c r="D95" s="35" t="s">
        <v>80</v>
      </c>
      <c r="E95" s="35">
        <v>1</v>
      </c>
      <c r="F95" s="35">
        <v>30</v>
      </c>
    </row>
    <row r="96" spans="1:6" ht="15.75">
      <c r="A96" s="44"/>
      <c r="B96" s="46" t="s">
        <v>195</v>
      </c>
      <c r="C96" s="30"/>
      <c r="D96" s="38"/>
      <c r="E96" s="38"/>
      <c r="F96" s="38">
        <f>SUM(F95:F95)</f>
        <v>30</v>
      </c>
    </row>
    <row r="97" spans="1:6" ht="15.75">
      <c r="A97" s="38"/>
      <c r="B97" s="41" t="s">
        <v>196</v>
      </c>
      <c r="C97" s="42"/>
      <c r="D97" s="38"/>
      <c r="E97" s="38"/>
      <c r="F97" s="47">
        <f>SUM(F96+F93+F88+F82)</f>
        <v>2996</v>
      </c>
    </row>
    <row r="98" spans="1:6" ht="15.75">
      <c r="A98" s="35"/>
      <c r="B98" s="40"/>
      <c r="C98" s="31" t="s">
        <v>197</v>
      </c>
      <c r="D98" s="35"/>
      <c r="E98" s="35"/>
      <c r="F98" s="35"/>
    </row>
    <row r="99" spans="1:6" ht="15.75">
      <c r="A99" s="37"/>
      <c r="B99" s="44" t="s">
        <v>198</v>
      </c>
      <c r="C99" s="48"/>
      <c r="D99" s="35"/>
      <c r="E99" s="35"/>
      <c r="F99" s="35"/>
    </row>
    <row r="100" spans="1:6" ht="15.75">
      <c r="A100" s="35">
        <v>1</v>
      </c>
      <c r="B100" s="40" t="s">
        <v>199</v>
      </c>
      <c r="C100" s="39" t="s">
        <v>54</v>
      </c>
      <c r="D100" s="35" t="s">
        <v>96</v>
      </c>
      <c r="E100" s="35">
        <v>267</v>
      </c>
      <c r="F100" s="35">
        <v>570</v>
      </c>
    </row>
    <row r="101" spans="1:6" ht="15.75">
      <c r="A101" s="35">
        <v>2</v>
      </c>
      <c r="B101" s="40" t="s">
        <v>200</v>
      </c>
      <c r="C101" s="39" t="s">
        <v>201</v>
      </c>
      <c r="D101" s="35" t="s">
        <v>80</v>
      </c>
      <c r="E101" s="35">
        <v>2</v>
      </c>
      <c r="F101" s="35">
        <v>630</v>
      </c>
    </row>
    <row r="102" spans="1:6" ht="31.5">
      <c r="A102" s="35">
        <v>3</v>
      </c>
      <c r="B102" s="40" t="s">
        <v>200</v>
      </c>
      <c r="C102" s="39" t="s">
        <v>84</v>
      </c>
      <c r="D102" s="35" t="s">
        <v>13</v>
      </c>
      <c r="E102" s="35">
        <v>450</v>
      </c>
      <c r="F102" s="35">
        <v>340</v>
      </c>
    </row>
    <row r="103" spans="1:6" ht="31.5">
      <c r="A103" s="35">
        <v>4</v>
      </c>
      <c r="B103" s="40" t="s">
        <v>202</v>
      </c>
      <c r="C103" s="39" t="s">
        <v>84</v>
      </c>
      <c r="D103" s="35" t="s">
        <v>13</v>
      </c>
      <c r="E103" s="35">
        <v>452</v>
      </c>
      <c r="F103" s="35">
        <v>500</v>
      </c>
    </row>
    <row r="104" spans="1:6" ht="31.5">
      <c r="A104" s="35">
        <v>5</v>
      </c>
      <c r="B104" s="40" t="s">
        <v>59</v>
      </c>
      <c r="C104" s="39" t="s">
        <v>84</v>
      </c>
      <c r="D104" s="35" t="s">
        <v>13</v>
      </c>
      <c r="E104" s="35">
        <v>660</v>
      </c>
      <c r="F104" s="35">
        <v>400</v>
      </c>
    </row>
    <row r="105" spans="1:6" ht="15.75">
      <c r="A105" s="35">
        <v>6</v>
      </c>
      <c r="B105" s="40" t="s">
        <v>203</v>
      </c>
      <c r="C105" s="39" t="s">
        <v>79</v>
      </c>
      <c r="D105" s="35" t="s">
        <v>80</v>
      </c>
      <c r="E105" s="35">
        <v>2</v>
      </c>
      <c r="F105" s="35">
        <v>20</v>
      </c>
    </row>
    <row r="106" spans="1:6" ht="15.75">
      <c r="A106" s="35">
        <v>7</v>
      </c>
      <c r="B106" s="40" t="s">
        <v>204</v>
      </c>
      <c r="C106" s="39" t="s">
        <v>205</v>
      </c>
      <c r="D106" s="35" t="s">
        <v>43</v>
      </c>
      <c r="E106" s="35">
        <v>7.05</v>
      </c>
      <c r="F106" s="35">
        <v>55</v>
      </c>
    </row>
    <row r="107" spans="1:6" ht="15.75">
      <c r="A107" s="38"/>
      <c r="B107" s="41" t="s">
        <v>206</v>
      </c>
      <c r="C107" s="42"/>
      <c r="D107" s="38"/>
      <c r="E107" s="38"/>
      <c r="F107" s="38">
        <f>SUM(F100:F106)</f>
        <v>2515</v>
      </c>
    </row>
    <row r="108" spans="1:6" ht="15.75">
      <c r="A108" s="35"/>
      <c r="B108" s="38" t="s">
        <v>60</v>
      </c>
      <c r="C108" s="39"/>
      <c r="D108" s="35"/>
      <c r="E108" s="35"/>
      <c r="F108" s="35"/>
    </row>
    <row r="109" spans="1:6" ht="15.75">
      <c r="A109" s="35">
        <v>1</v>
      </c>
      <c r="B109" s="40" t="s">
        <v>61</v>
      </c>
      <c r="C109" s="39" t="s">
        <v>79</v>
      </c>
      <c r="D109" s="35" t="s">
        <v>80</v>
      </c>
      <c r="E109" s="35">
        <v>2</v>
      </c>
      <c r="F109" s="35">
        <v>30</v>
      </c>
    </row>
    <row r="110" spans="1:6" ht="15.75">
      <c r="A110" s="35"/>
      <c r="B110" s="41" t="s">
        <v>207</v>
      </c>
      <c r="C110" s="39"/>
      <c r="D110" s="35"/>
      <c r="E110" s="35"/>
      <c r="F110" s="38">
        <f>SUM(F109:F109)</f>
        <v>30</v>
      </c>
    </row>
    <row r="111" spans="1:6" ht="15.75">
      <c r="A111" s="38"/>
      <c r="B111" s="43" t="s">
        <v>208</v>
      </c>
      <c r="C111" s="42"/>
      <c r="D111" s="38"/>
      <c r="E111" s="38"/>
      <c r="F111" s="38">
        <f>SUM(F110+F107)</f>
        <v>2545</v>
      </c>
    </row>
    <row r="112" spans="1:6" ht="15.75">
      <c r="A112" s="43"/>
      <c r="B112" s="43"/>
      <c r="C112" s="31" t="s">
        <v>209</v>
      </c>
      <c r="D112" s="38"/>
      <c r="E112" s="38"/>
      <c r="F112" s="35"/>
    </row>
    <row r="113" spans="1:6" ht="15.75">
      <c r="A113" s="37"/>
      <c r="B113" s="44" t="s">
        <v>46</v>
      </c>
      <c r="C113" s="29"/>
      <c r="D113" s="35"/>
      <c r="E113" s="35"/>
      <c r="F113" s="35"/>
    </row>
    <row r="114" spans="1:6" ht="15.75">
      <c r="A114" s="37">
        <v>1</v>
      </c>
      <c r="B114" s="45" t="s">
        <v>210</v>
      </c>
      <c r="C114" s="29" t="s">
        <v>211</v>
      </c>
      <c r="D114" s="35" t="s">
        <v>43</v>
      </c>
      <c r="E114" s="35">
        <v>1.3</v>
      </c>
      <c r="F114" s="35">
        <v>30</v>
      </c>
    </row>
    <row r="115" spans="1:6" ht="15.75">
      <c r="A115" s="37">
        <v>2</v>
      </c>
      <c r="B115" s="45" t="s">
        <v>212</v>
      </c>
      <c r="C115" s="29" t="s">
        <v>213</v>
      </c>
      <c r="D115" s="35" t="s">
        <v>43</v>
      </c>
      <c r="E115" s="35">
        <v>1.09</v>
      </c>
      <c r="F115" s="35">
        <v>25</v>
      </c>
    </row>
    <row r="116" spans="1:6" ht="15.75">
      <c r="A116" s="37">
        <v>3</v>
      </c>
      <c r="B116" s="45" t="s">
        <v>214</v>
      </c>
      <c r="C116" s="29" t="s">
        <v>79</v>
      </c>
      <c r="D116" s="35" t="s">
        <v>80</v>
      </c>
      <c r="E116" s="35">
        <v>2</v>
      </c>
      <c r="F116" s="35">
        <v>55</v>
      </c>
    </row>
    <row r="117" spans="1:6" ht="15.75">
      <c r="A117" s="37">
        <v>4</v>
      </c>
      <c r="B117" s="45" t="s">
        <v>215</v>
      </c>
      <c r="C117" s="29" t="s">
        <v>216</v>
      </c>
      <c r="D117" s="35" t="s">
        <v>96</v>
      </c>
      <c r="E117" s="35">
        <v>56</v>
      </c>
      <c r="F117" s="35">
        <v>50</v>
      </c>
    </row>
    <row r="118" spans="1:6" ht="15.75">
      <c r="A118" s="37">
        <v>5</v>
      </c>
      <c r="B118" s="45" t="s">
        <v>142</v>
      </c>
      <c r="C118" s="29" t="s">
        <v>12</v>
      </c>
      <c r="D118" s="35" t="s">
        <v>13</v>
      </c>
      <c r="E118" s="35">
        <v>585.2</v>
      </c>
      <c r="F118" s="35">
        <v>350</v>
      </c>
    </row>
    <row r="119" spans="1:6" ht="15.75">
      <c r="A119" s="56" t="s">
        <v>217</v>
      </c>
      <c r="B119" s="57"/>
      <c r="C119" s="30"/>
      <c r="D119" s="38"/>
      <c r="E119" s="38"/>
      <c r="F119" s="38">
        <f>SUM(F114:F118)</f>
        <v>510</v>
      </c>
    </row>
    <row r="120" spans="1:6" ht="15.75">
      <c r="A120" s="37"/>
      <c r="B120" s="44" t="s">
        <v>38</v>
      </c>
      <c r="C120" s="29"/>
      <c r="D120" s="35"/>
      <c r="E120" s="35"/>
      <c r="F120" s="35"/>
    </row>
    <row r="121" spans="1:6" ht="31.5">
      <c r="A121" s="37">
        <v>1</v>
      </c>
      <c r="B121" s="45" t="s">
        <v>218</v>
      </c>
      <c r="C121" s="48" t="s">
        <v>219</v>
      </c>
      <c r="D121" s="35" t="s">
        <v>80</v>
      </c>
      <c r="E121" s="35">
        <v>2</v>
      </c>
      <c r="F121" s="35">
        <v>140</v>
      </c>
    </row>
    <row r="122" spans="1:6" ht="15.75">
      <c r="A122" s="35">
        <v>2</v>
      </c>
      <c r="B122" s="40" t="s">
        <v>220</v>
      </c>
      <c r="C122" s="39" t="s">
        <v>79</v>
      </c>
      <c r="D122" s="35" t="s">
        <v>80</v>
      </c>
      <c r="E122" s="35">
        <v>5</v>
      </c>
      <c r="F122" s="35">
        <v>270</v>
      </c>
    </row>
    <row r="123" spans="1:6" ht="15.75">
      <c r="A123" s="35">
        <v>3</v>
      </c>
      <c r="B123" s="40" t="s">
        <v>220</v>
      </c>
      <c r="C123" s="39" t="s">
        <v>221</v>
      </c>
      <c r="D123" s="35" t="s">
        <v>96</v>
      </c>
      <c r="E123" s="35">
        <v>300</v>
      </c>
      <c r="F123" s="35">
        <v>76</v>
      </c>
    </row>
    <row r="124" spans="1:6" ht="15.75">
      <c r="A124" s="35">
        <v>4</v>
      </c>
      <c r="B124" s="40" t="s">
        <v>222</v>
      </c>
      <c r="C124" s="39" t="s">
        <v>79</v>
      </c>
      <c r="D124" s="35" t="s">
        <v>80</v>
      </c>
      <c r="E124" s="35">
        <v>5</v>
      </c>
      <c r="F124" s="35">
        <v>220</v>
      </c>
    </row>
    <row r="125" spans="1:6" ht="15.75">
      <c r="A125" s="35">
        <v>5</v>
      </c>
      <c r="B125" s="40" t="s">
        <v>223</v>
      </c>
      <c r="C125" s="39" t="s">
        <v>79</v>
      </c>
      <c r="D125" s="35" t="s">
        <v>80</v>
      </c>
      <c r="E125" s="35">
        <v>5</v>
      </c>
      <c r="F125" s="35">
        <v>220</v>
      </c>
    </row>
    <row r="126" spans="1:6" ht="15.75">
      <c r="A126" s="35">
        <v>6</v>
      </c>
      <c r="B126" s="40" t="s">
        <v>224</v>
      </c>
      <c r="C126" s="39" t="s">
        <v>79</v>
      </c>
      <c r="D126" s="35" t="s">
        <v>80</v>
      </c>
      <c r="E126" s="35">
        <v>5</v>
      </c>
      <c r="F126" s="35">
        <v>220</v>
      </c>
    </row>
    <row r="127" spans="1:6" ht="15.75">
      <c r="A127" s="35">
        <v>7</v>
      </c>
      <c r="B127" s="40" t="s">
        <v>39</v>
      </c>
      <c r="C127" s="39" t="s">
        <v>79</v>
      </c>
      <c r="D127" s="35" t="s">
        <v>80</v>
      </c>
      <c r="E127" s="35">
        <v>4</v>
      </c>
      <c r="F127" s="35">
        <v>220</v>
      </c>
    </row>
    <row r="128" spans="1:6" ht="15.75">
      <c r="A128" s="35">
        <v>8</v>
      </c>
      <c r="B128" s="40" t="s">
        <v>222</v>
      </c>
      <c r="C128" s="39" t="s">
        <v>221</v>
      </c>
      <c r="D128" s="35" t="s">
        <v>96</v>
      </c>
      <c r="E128" s="35">
        <v>300</v>
      </c>
      <c r="F128" s="35">
        <v>76</v>
      </c>
    </row>
    <row r="129" spans="1:6" ht="15.75">
      <c r="A129" s="49">
        <v>9</v>
      </c>
      <c r="B129" s="40" t="s">
        <v>223</v>
      </c>
      <c r="C129" s="39" t="s">
        <v>221</v>
      </c>
      <c r="D129" s="35" t="s">
        <v>96</v>
      </c>
      <c r="E129" s="35">
        <v>300</v>
      </c>
      <c r="F129" s="35">
        <v>76</v>
      </c>
    </row>
    <row r="130" spans="1:6" ht="15.75">
      <c r="A130" s="58" t="s">
        <v>225</v>
      </c>
      <c r="B130" s="59"/>
      <c r="C130" s="42"/>
      <c r="D130" s="38"/>
      <c r="E130" s="38"/>
      <c r="F130" s="38">
        <f>SUM(F121:F129)</f>
        <v>1518</v>
      </c>
    </row>
    <row r="131" spans="1:6" ht="15.75">
      <c r="A131" s="35"/>
      <c r="B131" s="38" t="s">
        <v>40</v>
      </c>
      <c r="C131" s="39"/>
      <c r="D131" s="35"/>
      <c r="E131" s="35"/>
      <c r="F131" s="35"/>
    </row>
    <row r="132" spans="1:6" ht="15.75">
      <c r="A132" s="35">
        <v>1</v>
      </c>
      <c r="B132" s="33" t="s">
        <v>226</v>
      </c>
      <c r="C132" s="39" t="s">
        <v>12</v>
      </c>
      <c r="D132" s="35" t="s">
        <v>13</v>
      </c>
      <c r="E132" s="35">
        <v>182.7</v>
      </c>
      <c r="F132" s="35">
        <v>150</v>
      </c>
    </row>
    <row r="133" spans="1:6" ht="15.75">
      <c r="A133" s="35">
        <v>2</v>
      </c>
      <c r="B133" s="50" t="s">
        <v>155</v>
      </c>
      <c r="C133" s="29" t="s">
        <v>227</v>
      </c>
      <c r="D133" s="35" t="s">
        <v>96</v>
      </c>
      <c r="E133" s="35">
        <v>88</v>
      </c>
      <c r="F133" s="35">
        <v>100</v>
      </c>
    </row>
    <row r="134" spans="1:6" ht="15.75">
      <c r="A134" s="35">
        <v>3</v>
      </c>
      <c r="B134" s="50" t="s">
        <v>228</v>
      </c>
      <c r="C134" s="29" t="s">
        <v>227</v>
      </c>
      <c r="D134" s="35" t="s">
        <v>96</v>
      </c>
      <c r="E134" s="35">
        <v>88</v>
      </c>
      <c r="F134" s="35">
        <v>100</v>
      </c>
    </row>
    <row r="135" spans="1:6" ht="15.75">
      <c r="A135" s="58" t="s">
        <v>229</v>
      </c>
      <c r="B135" s="59"/>
      <c r="C135" s="42"/>
      <c r="D135" s="38"/>
      <c r="E135" s="38"/>
      <c r="F135" s="38">
        <f>SUM(F132:F134)</f>
        <v>350</v>
      </c>
    </row>
    <row r="136" spans="1:6" ht="15.75">
      <c r="A136" s="58" t="s">
        <v>230</v>
      </c>
      <c r="B136" s="59"/>
      <c r="C136" s="42"/>
      <c r="D136" s="38"/>
      <c r="E136" s="38"/>
      <c r="F136" s="38">
        <f>SUM(F135+F130+F119)</f>
        <v>2378</v>
      </c>
    </row>
    <row r="137" spans="1:6" ht="15.75">
      <c r="A137" s="58" t="s">
        <v>231</v>
      </c>
      <c r="B137" s="59"/>
      <c r="C137" s="42"/>
      <c r="D137" s="38"/>
      <c r="E137" s="38"/>
      <c r="F137" s="47">
        <f>SUM(F136+F111+F97+F68+F29)</f>
        <v>12191</v>
      </c>
    </row>
    <row r="139" spans="1:6" ht="15.75">
      <c r="A139" s="60" t="s">
        <v>70</v>
      </c>
      <c r="B139" s="60"/>
      <c r="C139" s="23"/>
      <c r="D139" s="22"/>
      <c r="E139" s="22"/>
      <c r="F139" s="22" t="s">
        <v>71</v>
      </c>
    </row>
  </sheetData>
  <mergeCells count="8">
    <mergeCell ref="A135:B135"/>
    <mergeCell ref="A136:B136"/>
    <mergeCell ref="A137:B137"/>
    <mergeCell ref="A139:B139"/>
    <mergeCell ref="A1:F1"/>
    <mergeCell ref="A2:F2"/>
    <mergeCell ref="A119:B119"/>
    <mergeCell ref="A130:B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36">
      <selection activeCell="A139" sqref="A139:F139"/>
    </sheetView>
  </sheetViews>
  <sheetFormatPr defaultColWidth="9.140625" defaultRowHeight="12.75"/>
  <cols>
    <col min="1" max="1" width="3.421875" style="36" customWidth="1"/>
    <col min="2" max="2" width="29.7109375" style="36" customWidth="1"/>
    <col min="3" max="3" width="36.421875" style="34" customWidth="1"/>
    <col min="4" max="4" width="5.421875" style="51" customWidth="1"/>
    <col min="5" max="5" width="7.421875" style="51" customWidth="1"/>
    <col min="6" max="6" width="15.140625" style="51" customWidth="1"/>
  </cols>
  <sheetData>
    <row r="1" spans="1:6" ht="18.75">
      <c r="A1" s="53" t="s">
        <v>72</v>
      </c>
      <c r="B1" s="53"/>
      <c r="C1" s="53"/>
      <c r="D1" s="53"/>
      <c r="E1" s="53"/>
      <c r="F1" s="53"/>
    </row>
    <row r="2" spans="1:6" ht="18.75">
      <c r="A2" s="54" t="s">
        <v>235</v>
      </c>
      <c r="B2" s="55"/>
      <c r="C2" s="55"/>
      <c r="D2" s="55"/>
      <c r="E2" s="55"/>
      <c r="F2" s="55"/>
    </row>
    <row r="3" spans="1:9" ht="47.25">
      <c r="A3" s="24" t="s">
        <v>73</v>
      </c>
      <c r="B3" s="24" t="s">
        <v>3</v>
      </c>
      <c r="C3" s="24" t="s">
        <v>4</v>
      </c>
      <c r="D3" s="25" t="s">
        <v>74</v>
      </c>
      <c r="E3" s="25" t="s">
        <v>6</v>
      </c>
      <c r="F3" s="25" t="s">
        <v>238</v>
      </c>
      <c r="I3" t="s">
        <v>234</v>
      </c>
    </row>
    <row r="4" spans="1:6" ht="15.75">
      <c r="A4" s="26"/>
      <c r="B4" s="26"/>
      <c r="C4" s="27" t="s">
        <v>75</v>
      </c>
      <c r="D4" s="28"/>
      <c r="E4" s="28"/>
      <c r="F4" s="28"/>
    </row>
    <row r="5" spans="1:6" ht="15.75">
      <c r="A5" s="26"/>
      <c r="B5" s="27" t="s">
        <v>14</v>
      </c>
      <c r="C5" s="26"/>
      <c r="D5" s="28"/>
      <c r="E5" s="28"/>
      <c r="F5" s="28"/>
    </row>
    <row r="6" spans="1:6" ht="15.75">
      <c r="A6" s="26">
        <v>1</v>
      </c>
      <c r="B6" s="29" t="s">
        <v>76</v>
      </c>
      <c r="C6" s="29" t="s">
        <v>77</v>
      </c>
      <c r="D6" s="28" t="s">
        <v>13</v>
      </c>
      <c r="E6" s="28">
        <v>319</v>
      </c>
      <c r="F6" s="28">
        <v>225781.86</v>
      </c>
    </row>
    <row r="7" spans="1:6" ht="15.75">
      <c r="A7" s="26">
        <v>2</v>
      </c>
      <c r="B7" s="29" t="s">
        <v>78</v>
      </c>
      <c r="C7" s="29" t="s">
        <v>79</v>
      </c>
      <c r="D7" s="28" t="s">
        <v>80</v>
      </c>
      <c r="E7" s="28">
        <v>2</v>
      </c>
      <c r="F7" s="28">
        <v>103337.32</v>
      </c>
    </row>
    <row r="8" spans="1:6" ht="15.75">
      <c r="A8" s="26">
        <v>3</v>
      </c>
      <c r="B8" s="29" t="s">
        <v>81</v>
      </c>
      <c r="C8" s="29" t="s">
        <v>82</v>
      </c>
      <c r="D8" s="28" t="s">
        <v>13</v>
      </c>
      <c r="E8" s="28">
        <v>262.4</v>
      </c>
      <c r="F8" s="28">
        <v>205820.32</v>
      </c>
    </row>
    <row r="9" spans="1:6" ht="15.75" customHeight="1">
      <c r="A9" s="26">
        <v>4</v>
      </c>
      <c r="B9" s="29" t="s">
        <v>83</v>
      </c>
      <c r="C9" s="29" t="s">
        <v>84</v>
      </c>
      <c r="D9" s="28" t="s">
        <v>13</v>
      </c>
      <c r="E9" s="28">
        <v>180</v>
      </c>
      <c r="F9" s="28">
        <v>141057.88</v>
      </c>
    </row>
    <row r="10" spans="1:6" ht="31.5">
      <c r="A10" s="27"/>
      <c r="B10" s="30" t="s">
        <v>85</v>
      </c>
      <c r="C10" s="27"/>
      <c r="D10" s="31"/>
      <c r="E10" s="31"/>
      <c r="F10" s="31">
        <f>SUM(F6:F9)</f>
        <v>675997.38</v>
      </c>
    </row>
    <row r="11" spans="1:6" ht="15.75">
      <c r="A11" s="26"/>
      <c r="B11" s="27" t="s">
        <v>86</v>
      </c>
      <c r="C11" s="26"/>
      <c r="D11" s="28"/>
      <c r="E11" s="28"/>
      <c r="F11" s="28"/>
    </row>
    <row r="12" spans="1:6" ht="18" customHeight="1">
      <c r="A12" s="26">
        <v>1</v>
      </c>
      <c r="B12" s="29" t="s">
        <v>87</v>
      </c>
      <c r="C12" s="29" t="s">
        <v>84</v>
      </c>
      <c r="D12" s="28" t="s">
        <v>13</v>
      </c>
      <c r="E12" s="28">
        <v>250</v>
      </c>
      <c r="F12" s="28">
        <v>161702.61</v>
      </c>
    </row>
    <row r="13" spans="1:6" ht="15.75">
      <c r="A13" s="26">
        <v>2</v>
      </c>
      <c r="B13" s="29" t="s">
        <v>90</v>
      </c>
      <c r="C13" s="29" t="s">
        <v>77</v>
      </c>
      <c r="D13" s="28" t="s">
        <v>13</v>
      </c>
      <c r="E13" s="28">
        <v>162</v>
      </c>
      <c r="F13" s="28">
        <v>116724.44</v>
      </c>
    </row>
    <row r="14" spans="1:6" ht="15.75">
      <c r="A14" s="27"/>
      <c r="B14" s="30" t="s">
        <v>91</v>
      </c>
      <c r="C14" s="27"/>
      <c r="D14" s="31"/>
      <c r="E14" s="31"/>
      <c r="F14" s="31">
        <f>SUM(F12:F13)</f>
        <v>278427.05</v>
      </c>
    </row>
    <row r="15" spans="1:6" ht="15.75">
      <c r="A15" s="27"/>
      <c r="B15" s="27" t="s">
        <v>10</v>
      </c>
      <c r="C15" s="27"/>
      <c r="D15" s="31"/>
      <c r="E15" s="31"/>
      <c r="F15" s="31"/>
    </row>
    <row r="16" spans="1:6" ht="15.75">
      <c r="A16" s="26">
        <v>1</v>
      </c>
      <c r="B16" s="29" t="s">
        <v>92</v>
      </c>
      <c r="C16" s="29" t="s">
        <v>77</v>
      </c>
      <c r="D16" s="28" t="s">
        <v>13</v>
      </c>
      <c r="E16" s="28">
        <v>55.8</v>
      </c>
      <c r="F16" s="28">
        <v>30165.52</v>
      </c>
    </row>
    <row r="17" spans="1:6" ht="15.75">
      <c r="A17" s="26">
        <v>2</v>
      </c>
      <c r="B17" s="29" t="s">
        <v>93</v>
      </c>
      <c r="C17" s="29" t="s">
        <v>77</v>
      </c>
      <c r="D17" s="28" t="s">
        <v>13</v>
      </c>
      <c r="E17" s="28">
        <v>97.42</v>
      </c>
      <c r="F17" s="28">
        <v>64962.54</v>
      </c>
    </row>
    <row r="18" spans="1:6" ht="15.75">
      <c r="A18" s="26">
        <v>3</v>
      </c>
      <c r="B18" s="29" t="s">
        <v>94</v>
      </c>
      <c r="C18" s="29" t="s">
        <v>95</v>
      </c>
      <c r="D18" s="28" t="s">
        <v>96</v>
      </c>
      <c r="E18" s="28">
        <v>77</v>
      </c>
      <c r="F18" s="28">
        <v>42096.25</v>
      </c>
    </row>
    <row r="19" spans="1:6" ht="15.75">
      <c r="A19" s="27"/>
      <c r="B19" s="30" t="s">
        <v>97</v>
      </c>
      <c r="C19" s="27"/>
      <c r="D19" s="31"/>
      <c r="E19" s="31"/>
      <c r="F19" s="31">
        <f>SUM(F16:F18)</f>
        <v>137224.31</v>
      </c>
    </row>
    <row r="20" spans="1:6" ht="15.75">
      <c r="A20" s="27"/>
      <c r="B20" s="27" t="s">
        <v>98</v>
      </c>
      <c r="C20" s="27"/>
      <c r="D20" s="31"/>
      <c r="E20" s="31"/>
      <c r="F20" s="31"/>
    </row>
    <row r="21" spans="1:6" ht="25.5" customHeight="1">
      <c r="A21" s="26">
        <v>1</v>
      </c>
      <c r="B21" s="29" t="s">
        <v>89</v>
      </c>
      <c r="C21" s="29" t="s">
        <v>100</v>
      </c>
      <c r="D21" s="28" t="s">
        <v>19</v>
      </c>
      <c r="E21" s="28">
        <v>54</v>
      </c>
      <c r="F21" s="28">
        <v>63713.23</v>
      </c>
    </row>
    <row r="22" spans="1:6" ht="15.75">
      <c r="A22" s="26">
        <v>2</v>
      </c>
      <c r="B22" s="29" t="s">
        <v>88</v>
      </c>
      <c r="C22" s="29" t="s">
        <v>12</v>
      </c>
      <c r="D22" s="35" t="s">
        <v>13</v>
      </c>
      <c r="E22" s="35">
        <v>450</v>
      </c>
      <c r="F22" s="35">
        <v>393911.14</v>
      </c>
    </row>
    <row r="23" spans="1:6" ht="15.75">
      <c r="A23" s="27"/>
      <c r="B23" s="30" t="s">
        <v>101</v>
      </c>
      <c r="C23" s="27"/>
      <c r="D23" s="31"/>
      <c r="E23" s="31"/>
      <c r="F23" s="31">
        <f>SUM(F21:F22)</f>
        <v>457624.37</v>
      </c>
    </row>
    <row r="24" spans="1:6" ht="15.75">
      <c r="A24" s="27"/>
      <c r="B24" s="27" t="s">
        <v>20</v>
      </c>
      <c r="C24" s="27"/>
      <c r="D24" s="31"/>
      <c r="E24" s="31"/>
      <c r="F24" s="31"/>
    </row>
    <row r="25" spans="1:6" ht="17.25" customHeight="1">
      <c r="A25" s="26">
        <v>1</v>
      </c>
      <c r="B25" s="29" t="s">
        <v>102</v>
      </c>
      <c r="C25" s="29" t="s">
        <v>84</v>
      </c>
      <c r="D25" s="28" t="s">
        <v>13</v>
      </c>
      <c r="E25" s="28">
        <v>373</v>
      </c>
      <c r="F25" s="28">
        <v>282827.07</v>
      </c>
    </row>
    <row r="26" spans="1:6" ht="15.75">
      <c r="A26" s="26"/>
      <c r="B26" s="27" t="s">
        <v>104</v>
      </c>
      <c r="C26" s="29"/>
      <c r="D26" s="28"/>
      <c r="E26" s="28"/>
      <c r="F26" s="28"/>
    </row>
    <row r="27" spans="1:6" ht="15.75">
      <c r="A27" s="26">
        <v>1</v>
      </c>
      <c r="B27" s="29" t="s">
        <v>48</v>
      </c>
      <c r="C27" s="29" t="s">
        <v>105</v>
      </c>
      <c r="D27" s="28" t="s">
        <v>13</v>
      </c>
      <c r="E27" s="28">
        <v>198</v>
      </c>
      <c r="F27" s="28">
        <v>99268.99</v>
      </c>
    </row>
    <row r="28" spans="1:6" ht="31.5">
      <c r="A28" s="27"/>
      <c r="B28" s="30" t="s">
        <v>106</v>
      </c>
      <c r="C28" s="27"/>
      <c r="D28" s="31"/>
      <c r="E28" s="31"/>
      <c r="F28" s="31">
        <f>SUM(F25:F27)</f>
        <v>382096.06</v>
      </c>
    </row>
    <row r="29" spans="1:6" ht="15.75">
      <c r="A29" s="27"/>
      <c r="B29" s="30" t="s">
        <v>107</v>
      </c>
      <c r="C29" s="27"/>
      <c r="D29" s="31"/>
      <c r="E29" s="31"/>
      <c r="F29" s="32">
        <f>SUM(F28+F23+F19+F14+F10)</f>
        <v>1931369.17</v>
      </c>
    </row>
    <row r="30" spans="1:6" ht="15.75">
      <c r="A30" s="37"/>
      <c r="B30" s="37"/>
      <c r="C30" s="27" t="s">
        <v>108</v>
      </c>
      <c r="D30" s="35"/>
      <c r="E30" s="35"/>
      <c r="F30" s="35"/>
    </row>
    <row r="31" spans="1:6" ht="15.75">
      <c r="A31" s="35"/>
      <c r="B31" s="38" t="s">
        <v>24</v>
      </c>
      <c r="C31" s="39"/>
      <c r="D31" s="35"/>
      <c r="E31" s="35"/>
      <c r="F31" s="35"/>
    </row>
    <row r="32" spans="1:6" ht="15.75">
      <c r="A32" s="35">
        <v>1</v>
      </c>
      <c r="B32" s="40" t="s">
        <v>109</v>
      </c>
      <c r="C32" s="39" t="s">
        <v>110</v>
      </c>
      <c r="D32" s="35" t="s">
        <v>96</v>
      </c>
      <c r="E32" s="35">
        <v>75</v>
      </c>
      <c r="F32" s="35">
        <v>100004.32</v>
      </c>
    </row>
    <row r="33" spans="1:6" ht="15.75">
      <c r="A33" s="35">
        <v>2</v>
      </c>
      <c r="B33" s="40" t="s">
        <v>111</v>
      </c>
      <c r="C33" s="39" t="s">
        <v>110</v>
      </c>
      <c r="D33" s="35" t="s">
        <v>96</v>
      </c>
      <c r="E33" s="35">
        <v>209</v>
      </c>
      <c r="F33" s="35">
        <v>171744.98</v>
      </c>
    </row>
    <row r="34" spans="1:6" ht="15.75">
      <c r="A34" s="35">
        <v>3</v>
      </c>
      <c r="B34" s="40" t="s">
        <v>113</v>
      </c>
      <c r="C34" s="39" t="s">
        <v>110</v>
      </c>
      <c r="D34" s="35" t="s">
        <v>96</v>
      </c>
      <c r="E34" s="35">
        <v>62.8</v>
      </c>
      <c r="F34" s="35">
        <v>67263.54</v>
      </c>
    </row>
    <row r="35" spans="1:6" ht="15.75">
      <c r="A35" s="35">
        <v>4</v>
      </c>
      <c r="B35" s="40" t="s">
        <v>115</v>
      </c>
      <c r="C35" s="39" t="s">
        <v>116</v>
      </c>
      <c r="D35" s="35" t="s">
        <v>13</v>
      </c>
      <c r="E35" s="35">
        <v>65</v>
      </c>
      <c r="F35" s="35">
        <v>58339.2</v>
      </c>
    </row>
    <row r="36" spans="1:6" ht="15.75">
      <c r="A36" s="35">
        <v>5</v>
      </c>
      <c r="B36" s="40" t="s">
        <v>112</v>
      </c>
      <c r="C36" s="39" t="s">
        <v>117</v>
      </c>
      <c r="D36" s="35" t="s">
        <v>96</v>
      </c>
      <c r="E36" s="35">
        <v>90.5</v>
      </c>
      <c r="F36" s="35">
        <v>77452.47</v>
      </c>
    </row>
    <row r="37" spans="1:6" ht="15.75">
      <c r="A37" s="35">
        <v>6</v>
      </c>
      <c r="B37" s="40" t="s">
        <v>118</v>
      </c>
      <c r="C37" s="39" t="s">
        <v>119</v>
      </c>
      <c r="D37" s="35" t="s">
        <v>96</v>
      </c>
      <c r="E37" s="35">
        <v>71</v>
      </c>
      <c r="F37" s="35">
        <v>89391.51</v>
      </c>
    </row>
    <row r="38" spans="1:6" ht="15.75">
      <c r="A38" s="35">
        <v>7</v>
      </c>
      <c r="B38" s="40" t="s">
        <v>120</v>
      </c>
      <c r="C38" s="39" t="s">
        <v>110</v>
      </c>
      <c r="D38" s="35" t="s">
        <v>96</v>
      </c>
      <c r="E38" s="35">
        <v>61</v>
      </c>
      <c r="F38" s="35">
        <v>50427.37</v>
      </c>
    </row>
    <row r="39" spans="1:6" ht="15.75">
      <c r="A39" s="35">
        <v>8</v>
      </c>
      <c r="B39" s="40" t="s">
        <v>121</v>
      </c>
      <c r="C39" s="39" t="s">
        <v>122</v>
      </c>
      <c r="D39" s="35" t="s">
        <v>96</v>
      </c>
      <c r="E39" s="35">
        <v>26.4</v>
      </c>
      <c r="F39" s="35">
        <v>30334.38</v>
      </c>
    </row>
    <row r="40" spans="1:6" ht="15.75">
      <c r="A40" s="38"/>
      <c r="B40" s="41" t="s">
        <v>123</v>
      </c>
      <c r="C40" s="42"/>
      <c r="D40" s="38"/>
      <c r="E40" s="38"/>
      <c r="F40" s="38">
        <f>SUM(F32:F39)</f>
        <v>644957.77</v>
      </c>
    </row>
    <row r="41" spans="1:6" ht="15.75">
      <c r="A41" s="33"/>
      <c r="B41" s="38" t="s">
        <v>28</v>
      </c>
      <c r="C41" s="39"/>
      <c r="D41" s="35"/>
      <c r="E41" s="35"/>
      <c r="F41" s="35"/>
    </row>
    <row r="42" spans="1:6" ht="15.75">
      <c r="A42" s="35">
        <v>1</v>
      </c>
      <c r="B42" s="33" t="s">
        <v>124</v>
      </c>
      <c r="C42" s="39" t="s">
        <v>125</v>
      </c>
      <c r="D42" s="35" t="s">
        <v>13</v>
      </c>
      <c r="E42" s="35">
        <v>15</v>
      </c>
      <c r="F42" s="35">
        <v>86004.6</v>
      </c>
    </row>
    <row r="43" spans="1:6" ht="15.75">
      <c r="A43" s="35">
        <v>2</v>
      </c>
      <c r="B43" s="33" t="s">
        <v>127</v>
      </c>
      <c r="C43" s="39" t="s">
        <v>114</v>
      </c>
      <c r="D43" s="35" t="s">
        <v>13</v>
      </c>
      <c r="E43" s="35">
        <v>32</v>
      </c>
      <c r="F43" s="35">
        <v>211634.7</v>
      </c>
    </row>
    <row r="44" spans="1:6" ht="19.5" customHeight="1">
      <c r="A44" s="35">
        <v>3</v>
      </c>
      <c r="B44" s="33" t="s">
        <v>128</v>
      </c>
      <c r="C44" s="39" t="s">
        <v>129</v>
      </c>
      <c r="D44" s="35" t="s">
        <v>13</v>
      </c>
      <c r="E44" s="35">
        <v>101</v>
      </c>
      <c r="F44" s="35">
        <v>56879.83</v>
      </c>
    </row>
    <row r="45" spans="1:6" ht="15.75">
      <c r="A45" s="35">
        <v>4</v>
      </c>
      <c r="B45" s="33" t="s">
        <v>130</v>
      </c>
      <c r="C45" s="39" t="s">
        <v>131</v>
      </c>
      <c r="D45" s="35" t="s">
        <v>96</v>
      </c>
      <c r="E45" s="35">
        <v>32</v>
      </c>
      <c r="F45" s="35">
        <v>22613.99</v>
      </c>
    </row>
    <row r="46" spans="1:6" ht="15.75">
      <c r="A46" s="35">
        <v>5</v>
      </c>
      <c r="B46" s="40" t="s">
        <v>132</v>
      </c>
      <c r="C46" s="39" t="s">
        <v>133</v>
      </c>
      <c r="D46" s="35" t="s">
        <v>96</v>
      </c>
      <c r="E46" s="35">
        <v>26</v>
      </c>
      <c r="F46" s="35">
        <v>46564.26</v>
      </c>
    </row>
    <row r="47" spans="1:6" ht="15.75">
      <c r="A47" s="35">
        <v>6</v>
      </c>
      <c r="B47" s="40" t="s">
        <v>128</v>
      </c>
      <c r="C47" s="39" t="s">
        <v>134</v>
      </c>
      <c r="D47" s="35" t="s">
        <v>96</v>
      </c>
      <c r="E47" s="35">
        <v>72</v>
      </c>
      <c r="F47" s="35">
        <v>82542.33</v>
      </c>
    </row>
    <row r="48" spans="1:6" ht="15.75">
      <c r="A48" s="35">
        <v>7</v>
      </c>
      <c r="B48" s="33" t="s">
        <v>135</v>
      </c>
      <c r="C48" s="39" t="s">
        <v>126</v>
      </c>
      <c r="D48" s="35" t="s">
        <v>96</v>
      </c>
      <c r="E48" s="35">
        <v>24.7</v>
      </c>
      <c r="F48" s="35">
        <v>22034.16</v>
      </c>
    </row>
    <row r="49" spans="1:6" ht="15.75">
      <c r="A49" s="35">
        <v>8</v>
      </c>
      <c r="B49" s="33" t="s">
        <v>136</v>
      </c>
      <c r="C49" s="39" t="s">
        <v>137</v>
      </c>
      <c r="D49" s="35" t="s">
        <v>13</v>
      </c>
      <c r="E49" s="35">
        <v>32</v>
      </c>
      <c r="F49" s="35">
        <v>77880</v>
      </c>
    </row>
    <row r="50" spans="1:6" ht="15.75" customHeight="1">
      <c r="A50" s="35">
        <v>9</v>
      </c>
      <c r="B50" s="33" t="s">
        <v>138</v>
      </c>
      <c r="C50" s="39" t="s">
        <v>139</v>
      </c>
      <c r="D50" s="35" t="s">
        <v>96</v>
      </c>
      <c r="E50" s="35">
        <v>256</v>
      </c>
      <c r="F50" s="35">
        <v>183417.51</v>
      </c>
    </row>
    <row r="51" spans="1:6" ht="15.75">
      <c r="A51" s="35">
        <v>10</v>
      </c>
      <c r="B51" s="33" t="s">
        <v>140</v>
      </c>
      <c r="C51" s="39" t="s">
        <v>141</v>
      </c>
      <c r="D51" s="35" t="s">
        <v>43</v>
      </c>
      <c r="E51" s="35">
        <v>1.3</v>
      </c>
      <c r="F51" s="35">
        <v>58775.61</v>
      </c>
    </row>
    <row r="52" spans="1:6" ht="15.75">
      <c r="A52" s="35">
        <v>11</v>
      </c>
      <c r="B52" s="33" t="s">
        <v>142</v>
      </c>
      <c r="C52" s="39" t="s">
        <v>99</v>
      </c>
      <c r="D52" s="35" t="s">
        <v>13</v>
      </c>
      <c r="E52" s="35">
        <v>70</v>
      </c>
      <c r="F52" s="35">
        <v>97154.27</v>
      </c>
    </row>
    <row r="53" spans="1:6" ht="31.5">
      <c r="A53" s="43"/>
      <c r="B53" s="42" t="s">
        <v>143</v>
      </c>
      <c r="C53" s="42"/>
      <c r="D53" s="38"/>
      <c r="E53" s="38"/>
      <c r="F53" s="38">
        <f>SUM(F42:F52)</f>
        <v>945501.2600000001</v>
      </c>
    </row>
    <row r="54" spans="1:6" ht="15.75">
      <c r="A54" s="33"/>
      <c r="B54" s="38" t="s">
        <v>144</v>
      </c>
      <c r="C54" s="39"/>
      <c r="D54" s="35"/>
      <c r="E54" s="35"/>
      <c r="F54" s="35"/>
    </row>
    <row r="55" spans="1:6" ht="15.75">
      <c r="A55" s="35">
        <v>1</v>
      </c>
      <c r="B55" s="33" t="s">
        <v>145</v>
      </c>
      <c r="C55" s="39" t="s">
        <v>146</v>
      </c>
      <c r="D55" s="35" t="s">
        <v>13</v>
      </c>
      <c r="E55" s="35">
        <v>22</v>
      </c>
      <c r="F55" s="35">
        <v>26083.37</v>
      </c>
    </row>
    <row r="56" spans="1:6" ht="63">
      <c r="A56" s="35">
        <v>2</v>
      </c>
      <c r="B56" s="39" t="s">
        <v>147</v>
      </c>
      <c r="C56" s="39" t="s">
        <v>148</v>
      </c>
      <c r="D56" s="35" t="s">
        <v>96</v>
      </c>
      <c r="E56" s="35">
        <v>217.4</v>
      </c>
      <c r="F56" s="35">
        <v>197964.18</v>
      </c>
    </row>
    <row r="57" spans="1:6" ht="15.75">
      <c r="A57" s="35">
        <v>3</v>
      </c>
      <c r="B57" s="39" t="s">
        <v>149</v>
      </c>
      <c r="C57" s="39" t="s">
        <v>148</v>
      </c>
      <c r="D57" s="35" t="s">
        <v>96</v>
      </c>
      <c r="E57" s="35">
        <v>29.8</v>
      </c>
      <c r="F57" s="35">
        <v>43188</v>
      </c>
    </row>
    <row r="58" spans="1:6" ht="51" customHeight="1">
      <c r="A58" s="35">
        <v>4</v>
      </c>
      <c r="B58" s="39" t="s">
        <v>150</v>
      </c>
      <c r="C58" s="39" t="s">
        <v>148</v>
      </c>
      <c r="D58" s="35" t="s">
        <v>96</v>
      </c>
      <c r="E58" s="35">
        <v>138.8</v>
      </c>
      <c r="F58" s="35">
        <v>104153.17</v>
      </c>
    </row>
    <row r="59" spans="1:6" ht="31.5">
      <c r="A59" s="35">
        <v>5</v>
      </c>
      <c r="B59" s="39" t="s">
        <v>152</v>
      </c>
      <c r="C59" s="39" t="s">
        <v>148</v>
      </c>
      <c r="D59" s="35" t="s">
        <v>96</v>
      </c>
      <c r="E59" s="35">
        <v>54</v>
      </c>
      <c r="F59" s="35">
        <v>46940.97</v>
      </c>
    </row>
    <row r="60" spans="1:6" ht="15.75">
      <c r="A60" s="35">
        <v>6</v>
      </c>
      <c r="B60" s="33" t="s">
        <v>153</v>
      </c>
      <c r="C60" s="39" t="s">
        <v>154</v>
      </c>
      <c r="D60" s="35" t="s">
        <v>96</v>
      </c>
      <c r="E60" s="35">
        <v>38.8</v>
      </c>
      <c r="F60" s="35">
        <v>35606.5</v>
      </c>
    </row>
    <row r="61" spans="1:6" ht="15.75">
      <c r="A61" s="35">
        <v>7</v>
      </c>
      <c r="B61" s="33" t="s">
        <v>151</v>
      </c>
      <c r="C61" s="39" t="s">
        <v>79</v>
      </c>
      <c r="D61" s="35" t="s">
        <v>80</v>
      </c>
      <c r="E61" s="35">
        <v>2</v>
      </c>
      <c r="F61" s="35">
        <v>212516.43</v>
      </c>
    </row>
    <row r="62" spans="1:6" ht="15.75">
      <c r="A62" s="35">
        <v>8</v>
      </c>
      <c r="B62" s="33" t="s">
        <v>121</v>
      </c>
      <c r="C62" s="39" t="s">
        <v>156</v>
      </c>
      <c r="D62" s="35" t="s">
        <v>80</v>
      </c>
      <c r="E62" s="35">
        <v>1</v>
      </c>
      <c r="F62" s="35">
        <v>177100.3</v>
      </c>
    </row>
    <row r="63" spans="1:6" ht="15.75">
      <c r="A63" s="35">
        <v>9</v>
      </c>
      <c r="B63" s="33" t="s">
        <v>157</v>
      </c>
      <c r="C63" s="39" t="s">
        <v>26</v>
      </c>
      <c r="D63" s="35" t="s">
        <v>13</v>
      </c>
      <c r="E63" s="35">
        <v>22.4</v>
      </c>
      <c r="F63" s="35">
        <v>50027.93</v>
      </c>
    </row>
    <row r="64" spans="1:6" ht="15.75">
      <c r="A64" s="35">
        <v>10</v>
      </c>
      <c r="B64" s="33" t="s">
        <v>158</v>
      </c>
      <c r="C64" s="39" t="s">
        <v>159</v>
      </c>
      <c r="D64" s="35" t="s">
        <v>96</v>
      </c>
      <c r="E64" s="35">
        <v>13.4</v>
      </c>
      <c r="F64" s="35">
        <v>39638.45</v>
      </c>
    </row>
    <row r="65" spans="1:6" ht="15.75">
      <c r="A65" s="35">
        <v>11</v>
      </c>
      <c r="B65" s="33" t="s">
        <v>160</v>
      </c>
      <c r="C65" s="39" t="s">
        <v>161</v>
      </c>
      <c r="D65" s="35" t="s">
        <v>96</v>
      </c>
      <c r="E65" s="35">
        <v>162.5</v>
      </c>
      <c r="F65" s="35">
        <v>158775.7</v>
      </c>
    </row>
    <row r="66" spans="1:6" ht="15.75">
      <c r="A66" s="35">
        <v>12</v>
      </c>
      <c r="B66" s="33" t="s">
        <v>160</v>
      </c>
      <c r="C66" s="39" t="s">
        <v>26</v>
      </c>
      <c r="D66" s="35" t="s">
        <v>13</v>
      </c>
      <c r="E66" s="35">
        <v>54.5</v>
      </c>
      <c r="F66" s="35">
        <v>153806.9</v>
      </c>
    </row>
    <row r="67" spans="1:6" ht="15.75">
      <c r="A67" s="43"/>
      <c r="B67" s="43" t="s">
        <v>162</v>
      </c>
      <c r="C67" s="42"/>
      <c r="D67" s="38"/>
      <c r="E67" s="38"/>
      <c r="F67" s="38">
        <f>SUM(F55:F66)</f>
        <v>1245801.9</v>
      </c>
    </row>
    <row r="68" spans="1:6" ht="15.75">
      <c r="A68" s="43"/>
      <c r="B68" s="43" t="s">
        <v>163</v>
      </c>
      <c r="C68" s="42"/>
      <c r="D68" s="38"/>
      <c r="E68" s="38"/>
      <c r="F68" s="38">
        <f>SUM(F67+F53+F40)</f>
        <v>2836260.93</v>
      </c>
    </row>
    <row r="69" spans="1:6" ht="15.75">
      <c r="A69" s="37"/>
      <c r="C69" s="27" t="s">
        <v>164</v>
      </c>
      <c r="D69" s="35"/>
      <c r="E69" s="35"/>
      <c r="F69" s="35"/>
    </row>
    <row r="70" spans="1:6" ht="15.75">
      <c r="A70" s="37"/>
      <c r="B70" s="44" t="s">
        <v>165</v>
      </c>
      <c r="C70" s="29"/>
      <c r="D70" s="35"/>
      <c r="E70" s="35"/>
      <c r="F70" s="35"/>
    </row>
    <row r="71" spans="1:6" ht="21" customHeight="1">
      <c r="A71" s="37">
        <v>1</v>
      </c>
      <c r="B71" s="45" t="s">
        <v>166</v>
      </c>
      <c r="C71" s="29" t="s">
        <v>129</v>
      </c>
      <c r="D71" s="35" t="s">
        <v>13</v>
      </c>
      <c r="E71" s="35">
        <v>140</v>
      </c>
      <c r="F71" s="35">
        <v>103255.57</v>
      </c>
    </row>
    <row r="72" spans="1:6" ht="19.5" customHeight="1">
      <c r="A72" s="37">
        <v>2</v>
      </c>
      <c r="B72" s="45" t="s">
        <v>233</v>
      </c>
      <c r="C72" s="29" t="s">
        <v>84</v>
      </c>
      <c r="D72" s="35" t="s">
        <v>13</v>
      </c>
      <c r="E72" s="35">
        <v>870</v>
      </c>
      <c r="F72" s="35">
        <v>726239.92</v>
      </c>
    </row>
    <row r="73" spans="1:6" ht="19.5" customHeight="1">
      <c r="A73" s="37">
        <v>3</v>
      </c>
      <c r="B73" s="45" t="s">
        <v>167</v>
      </c>
      <c r="C73" s="29" t="s">
        <v>84</v>
      </c>
      <c r="D73" s="35" t="s">
        <v>13</v>
      </c>
      <c r="E73" s="35">
        <v>870</v>
      </c>
      <c r="F73" s="35">
        <v>682392.84</v>
      </c>
    </row>
    <row r="74" spans="1:6" ht="15.75">
      <c r="A74" s="37">
        <v>4</v>
      </c>
      <c r="B74" s="45" t="s">
        <v>169</v>
      </c>
      <c r="C74" s="29" t="s">
        <v>57</v>
      </c>
      <c r="D74" s="35" t="s">
        <v>13</v>
      </c>
      <c r="E74" s="35">
        <v>411.7</v>
      </c>
      <c r="F74" s="35">
        <v>310120</v>
      </c>
    </row>
    <row r="75" spans="1:6" ht="15.75">
      <c r="A75" s="35">
        <v>5</v>
      </c>
      <c r="B75" s="40" t="s">
        <v>170</v>
      </c>
      <c r="C75" s="29" t="s">
        <v>134</v>
      </c>
      <c r="D75" s="35" t="s">
        <v>96</v>
      </c>
      <c r="E75" s="35">
        <v>64</v>
      </c>
      <c r="F75" s="35">
        <v>52851.82</v>
      </c>
    </row>
    <row r="76" spans="1:6" ht="15.75">
      <c r="A76" s="35">
        <v>6</v>
      </c>
      <c r="B76" s="40" t="s">
        <v>171</v>
      </c>
      <c r="C76" s="29" t="s">
        <v>172</v>
      </c>
      <c r="D76" s="35" t="s">
        <v>96</v>
      </c>
      <c r="E76" s="35">
        <v>67</v>
      </c>
      <c r="F76" s="35">
        <v>36958.79</v>
      </c>
    </row>
    <row r="77" spans="1:6" ht="31.5">
      <c r="A77" s="35">
        <v>7</v>
      </c>
      <c r="B77" s="40" t="s">
        <v>173</v>
      </c>
      <c r="C77" s="29" t="s">
        <v>174</v>
      </c>
      <c r="D77" s="35" t="s">
        <v>96</v>
      </c>
      <c r="E77" s="35">
        <v>51.6</v>
      </c>
      <c r="F77" s="35">
        <v>45448.79</v>
      </c>
    </row>
    <row r="78" spans="1:6" ht="15.75">
      <c r="A78" s="35">
        <v>8</v>
      </c>
      <c r="B78" s="40" t="s">
        <v>175</v>
      </c>
      <c r="C78" s="29" t="s">
        <v>154</v>
      </c>
      <c r="D78" s="35" t="s">
        <v>96</v>
      </c>
      <c r="E78" s="35">
        <v>72</v>
      </c>
      <c r="F78" s="35">
        <v>63373.28</v>
      </c>
    </row>
    <row r="79" spans="1:6" ht="15.75">
      <c r="A79" s="35">
        <v>9</v>
      </c>
      <c r="B79" s="40" t="s">
        <v>176</v>
      </c>
      <c r="C79" s="29" t="s">
        <v>154</v>
      </c>
      <c r="D79" s="35" t="s">
        <v>96</v>
      </c>
      <c r="E79" s="35">
        <v>33</v>
      </c>
      <c r="F79" s="35">
        <v>27544.48</v>
      </c>
    </row>
    <row r="80" spans="1:6" ht="15.75">
      <c r="A80" s="35">
        <v>10</v>
      </c>
      <c r="B80" s="40" t="s">
        <v>177</v>
      </c>
      <c r="C80" s="29" t="s">
        <v>134</v>
      </c>
      <c r="D80" s="35" t="s">
        <v>96</v>
      </c>
      <c r="E80" s="35">
        <v>50.2</v>
      </c>
      <c r="F80" s="35">
        <v>49880.06</v>
      </c>
    </row>
    <row r="81" spans="1:6" ht="15.75">
      <c r="A81" s="35">
        <v>11</v>
      </c>
      <c r="B81" s="52" t="s">
        <v>178</v>
      </c>
      <c r="C81" s="39" t="s">
        <v>154</v>
      </c>
      <c r="D81" s="35" t="s">
        <v>96</v>
      </c>
      <c r="E81" s="35">
        <v>63.32</v>
      </c>
      <c r="F81" s="38">
        <v>57270.12</v>
      </c>
    </row>
    <row r="82" spans="1:6" ht="15.75">
      <c r="A82" s="43"/>
      <c r="B82" s="41" t="s">
        <v>179</v>
      </c>
      <c r="C82" s="30"/>
      <c r="D82" s="38"/>
      <c r="E82" s="38"/>
      <c r="F82" s="38">
        <f>SUM(F71:F81)</f>
        <v>2155335.6700000004</v>
      </c>
    </row>
    <row r="83" spans="1:6" ht="15.75">
      <c r="A83" s="33"/>
      <c r="B83" s="38" t="s">
        <v>180</v>
      </c>
      <c r="C83" s="29"/>
      <c r="D83" s="35"/>
      <c r="E83" s="35"/>
      <c r="F83" s="35"/>
    </row>
    <row r="84" spans="1:6" ht="18.75" customHeight="1">
      <c r="A84" s="35">
        <v>1</v>
      </c>
      <c r="B84" s="40" t="s">
        <v>182</v>
      </c>
      <c r="C84" s="29" t="s">
        <v>84</v>
      </c>
      <c r="D84" s="35" t="s">
        <v>13</v>
      </c>
      <c r="E84" s="35">
        <v>352</v>
      </c>
      <c r="F84" s="35">
        <v>169547.12</v>
      </c>
    </row>
    <row r="85" spans="1:6" ht="15.75">
      <c r="A85" s="35">
        <v>2</v>
      </c>
      <c r="B85" s="40" t="s">
        <v>183</v>
      </c>
      <c r="C85" s="29" t="s">
        <v>184</v>
      </c>
      <c r="D85" s="35" t="s">
        <v>80</v>
      </c>
      <c r="E85" s="35">
        <v>3</v>
      </c>
      <c r="F85" s="35">
        <v>86541.42</v>
      </c>
    </row>
    <row r="86" spans="1:6" ht="15.75">
      <c r="A86" s="35">
        <v>3</v>
      </c>
      <c r="B86" s="40" t="s">
        <v>185</v>
      </c>
      <c r="C86" s="29" t="s">
        <v>79</v>
      </c>
      <c r="D86" s="35" t="s">
        <v>80</v>
      </c>
      <c r="E86" s="35">
        <v>3</v>
      </c>
      <c r="F86" s="35">
        <v>95679.58</v>
      </c>
    </row>
    <row r="87" spans="1:6" ht="15.75">
      <c r="A87" s="35">
        <v>4</v>
      </c>
      <c r="B87" s="40" t="s">
        <v>186</v>
      </c>
      <c r="C87" s="29" t="s">
        <v>187</v>
      </c>
      <c r="D87" s="35" t="s">
        <v>13</v>
      </c>
      <c r="E87" s="35">
        <v>250</v>
      </c>
      <c r="F87" s="35">
        <v>205104.06</v>
      </c>
    </row>
    <row r="88" spans="1:6" ht="15.75">
      <c r="A88" s="38"/>
      <c r="B88" s="41" t="s">
        <v>188</v>
      </c>
      <c r="C88" s="30"/>
      <c r="D88" s="38"/>
      <c r="E88" s="38"/>
      <c r="F88" s="38">
        <f>SUM(F84:F87)</f>
        <v>556872.1799999999</v>
      </c>
    </row>
    <row r="89" spans="1:6" ht="15.75">
      <c r="A89" s="35"/>
      <c r="B89" s="38" t="s">
        <v>189</v>
      </c>
      <c r="C89" s="29"/>
      <c r="D89" s="35"/>
      <c r="E89" s="35"/>
      <c r="F89" s="35"/>
    </row>
    <row r="90" spans="1:6" ht="15.75">
      <c r="A90" s="35">
        <v>1</v>
      </c>
      <c r="B90" s="40" t="s">
        <v>190</v>
      </c>
      <c r="C90" s="29" t="s">
        <v>103</v>
      </c>
      <c r="D90" s="35" t="s">
        <v>168</v>
      </c>
      <c r="E90" s="35">
        <v>210</v>
      </c>
      <c r="F90" s="35">
        <v>149009.49</v>
      </c>
    </row>
    <row r="91" spans="1:6" ht="15.75">
      <c r="A91" s="35">
        <v>2</v>
      </c>
      <c r="B91" s="40" t="s">
        <v>191</v>
      </c>
      <c r="C91" s="29" t="s">
        <v>103</v>
      </c>
      <c r="D91" s="35" t="s">
        <v>168</v>
      </c>
      <c r="E91" s="35">
        <v>150</v>
      </c>
      <c r="F91" s="35">
        <v>106434.82</v>
      </c>
    </row>
    <row r="92" spans="1:6" ht="15.75">
      <c r="A92" s="35">
        <v>3</v>
      </c>
      <c r="B92" s="40" t="s">
        <v>192</v>
      </c>
      <c r="C92" s="29" t="s">
        <v>103</v>
      </c>
      <c r="D92" s="35" t="s">
        <v>168</v>
      </c>
      <c r="E92" s="35">
        <v>140</v>
      </c>
      <c r="F92" s="35">
        <v>99339.63</v>
      </c>
    </row>
    <row r="93" spans="1:6" ht="15.75">
      <c r="A93" s="38"/>
      <c r="B93" s="41" t="s">
        <v>193</v>
      </c>
      <c r="C93" s="30"/>
      <c r="D93" s="38"/>
      <c r="E93" s="38"/>
      <c r="F93" s="38">
        <f>SUM(F90:F92)</f>
        <v>354783.94</v>
      </c>
    </row>
    <row r="94" spans="1:6" ht="15.75">
      <c r="A94" s="35"/>
      <c r="B94" s="38" t="s">
        <v>194</v>
      </c>
      <c r="C94" s="39"/>
      <c r="D94" s="35"/>
      <c r="E94" s="35"/>
      <c r="F94" s="35"/>
    </row>
    <row r="95" spans="1:6" ht="15.75">
      <c r="A95" s="37">
        <v>1</v>
      </c>
      <c r="B95" s="45" t="s">
        <v>181</v>
      </c>
      <c r="C95" s="29" t="s">
        <v>184</v>
      </c>
      <c r="D95" s="35" t="s">
        <v>80</v>
      </c>
      <c r="E95" s="35">
        <v>1</v>
      </c>
      <c r="F95" s="35">
        <v>28605.56</v>
      </c>
    </row>
    <row r="96" spans="1:6" ht="15.75">
      <c r="A96" s="44"/>
      <c r="B96" s="46" t="s">
        <v>195</v>
      </c>
      <c r="C96" s="30"/>
      <c r="D96" s="38"/>
      <c r="E96" s="38"/>
      <c r="F96" s="38">
        <f>SUM(F95:F95)</f>
        <v>28605.56</v>
      </c>
    </row>
    <row r="97" spans="1:6" ht="15.75">
      <c r="A97" s="38"/>
      <c r="B97" s="41" t="s">
        <v>196</v>
      </c>
      <c r="C97" s="42"/>
      <c r="D97" s="38"/>
      <c r="E97" s="38"/>
      <c r="F97" s="47">
        <f>SUM(F96+F93+F88+F82)</f>
        <v>3095597.3500000006</v>
      </c>
    </row>
    <row r="98" spans="1:6" ht="15.75">
      <c r="A98" s="35"/>
      <c r="B98" s="40"/>
      <c r="C98" s="31" t="s">
        <v>197</v>
      </c>
      <c r="D98" s="35"/>
      <c r="E98" s="35"/>
      <c r="F98" s="35"/>
    </row>
    <row r="99" spans="1:6" ht="15.75">
      <c r="A99" s="37"/>
      <c r="B99" s="44" t="s">
        <v>198</v>
      </c>
      <c r="C99" s="48"/>
      <c r="D99" s="35"/>
      <c r="E99" s="35"/>
      <c r="F99" s="35"/>
    </row>
    <row r="100" spans="1:6" ht="15.75">
      <c r="A100" s="35">
        <v>1</v>
      </c>
      <c r="B100" s="40" t="s">
        <v>199</v>
      </c>
      <c r="C100" s="39" t="s">
        <v>54</v>
      </c>
      <c r="D100" s="35" t="s">
        <v>96</v>
      </c>
      <c r="E100" s="35">
        <v>267</v>
      </c>
      <c r="F100" s="35">
        <v>569567.73</v>
      </c>
    </row>
    <row r="101" spans="1:6" ht="15.75">
      <c r="A101" s="35">
        <v>2</v>
      </c>
      <c r="B101" s="40" t="s">
        <v>200</v>
      </c>
      <c r="C101" s="39" t="s">
        <v>201</v>
      </c>
      <c r="D101" s="35" t="s">
        <v>80</v>
      </c>
      <c r="E101" s="35">
        <v>2</v>
      </c>
      <c r="F101" s="35">
        <v>62789.61</v>
      </c>
    </row>
    <row r="102" spans="1:6" ht="16.5" customHeight="1">
      <c r="A102" s="35">
        <v>3</v>
      </c>
      <c r="B102" s="40" t="s">
        <v>200</v>
      </c>
      <c r="C102" s="39" t="s">
        <v>84</v>
      </c>
      <c r="D102" s="35" t="s">
        <v>13</v>
      </c>
      <c r="E102" s="35">
        <v>450</v>
      </c>
      <c r="F102" s="35">
        <v>340694.32</v>
      </c>
    </row>
    <row r="103" spans="1:6" ht="14.25" customHeight="1">
      <c r="A103" s="35">
        <v>4</v>
      </c>
      <c r="B103" s="40" t="s">
        <v>202</v>
      </c>
      <c r="C103" s="39" t="s">
        <v>84</v>
      </c>
      <c r="D103" s="35" t="s">
        <v>13</v>
      </c>
      <c r="E103" s="35">
        <v>452</v>
      </c>
      <c r="F103" s="35">
        <v>497380.62</v>
      </c>
    </row>
    <row r="104" spans="1:6" ht="16.5" customHeight="1">
      <c r="A104" s="35">
        <v>5</v>
      </c>
      <c r="B104" s="40" t="s">
        <v>59</v>
      </c>
      <c r="C104" s="39" t="s">
        <v>84</v>
      </c>
      <c r="D104" s="35" t="s">
        <v>13</v>
      </c>
      <c r="E104" s="35">
        <v>660</v>
      </c>
      <c r="F104" s="35">
        <v>437062.08</v>
      </c>
    </row>
    <row r="105" spans="1:6" ht="15.75">
      <c r="A105" s="35">
        <v>6</v>
      </c>
      <c r="B105" s="40" t="s">
        <v>203</v>
      </c>
      <c r="C105" s="39" t="s">
        <v>79</v>
      </c>
      <c r="D105" s="35" t="s">
        <v>80</v>
      </c>
      <c r="E105" s="35">
        <v>2</v>
      </c>
      <c r="F105" s="35">
        <v>21861.07</v>
      </c>
    </row>
    <row r="106" spans="1:6" ht="15.75">
      <c r="A106" s="35">
        <v>7</v>
      </c>
      <c r="B106" s="40" t="s">
        <v>204</v>
      </c>
      <c r="C106" s="39" t="s">
        <v>205</v>
      </c>
      <c r="D106" s="35" t="s">
        <v>43</v>
      </c>
      <c r="E106" s="35">
        <v>7.05</v>
      </c>
      <c r="F106" s="35">
        <v>57229.65</v>
      </c>
    </row>
    <row r="107" spans="1:6" ht="15.75">
      <c r="A107" s="38"/>
      <c r="B107" s="41" t="s">
        <v>206</v>
      </c>
      <c r="C107" s="42"/>
      <c r="D107" s="38"/>
      <c r="E107" s="38"/>
      <c r="F107" s="38">
        <f>SUM(F100:F106)</f>
        <v>1986585.0799999998</v>
      </c>
    </row>
    <row r="108" spans="1:6" ht="15.75">
      <c r="A108" s="35"/>
      <c r="B108" s="38" t="s">
        <v>60</v>
      </c>
      <c r="C108" s="39"/>
      <c r="D108" s="35"/>
      <c r="E108" s="35"/>
      <c r="F108" s="35"/>
    </row>
    <row r="109" spans="1:6" ht="15.75">
      <c r="A109" s="35">
        <v>1</v>
      </c>
      <c r="B109" s="40" t="s">
        <v>61</v>
      </c>
      <c r="C109" s="39" t="s">
        <v>79</v>
      </c>
      <c r="D109" s="35" t="s">
        <v>80</v>
      </c>
      <c r="E109" s="35">
        <v>2</v>
      </c>
      <c r="F109" s="35">
        <v>32750.12</v>
      </c>
    </row>
    <row r="110" spans="1:6" ht="15.75">
      <c r="A110" s="35"/>
      <c r="B110" s="41" t="s">
        <v>207</v>
      </c>
      <c r="C110" s="39"/>
      <c r="D110" s="35"/>
      <c r="E110" s="35"/>
      <c r="F110" s="38">
        <f>SUM(F109:F109)</f>
        <v>32750.12</v>
      </c>
    </row>
    <row r="111" spans="1:6" ht="15.75">
      <c r="A111" s="38"/>
      <c r="B111" s="43" t="s">
        <v>208</v>
      </c>
      <c r="C111" s="42"/>
      <c r="D111" s="38"/>
      <c r="E111" s="38"/>
      <c r="F111" s="38">
        <f>SUM(F110+F107)</f>
        <v>2019335.2</v>
      </c>
    </row>
    <row r="112" spans="1:6" ht="15.75">
      <c r="A112" s="43"/>
      <c r="B112" s="43"/>
      <c r="C112" s="31" t="s">
        <v>209</v>
      </c>
      <c r="D112" s="38"/>
      <c r="E112" s="38"/>
      <c r="F112" s="35"/>
    </row>
    <row r="113" spans="1:6" ht="15.75">
      <c r="A113" s="37"/>
      <c r="B113" s="44" t="s">
        <v>46</v>
      </c>
      <c r="C113" s="29"/>
      <c r="D113" s="35"/>
      <c r="E113" s="35"/>
      <c r="F113" s="35"/>
    </row>
    <row r="114" spans="1:6" ht="15.75">
      <c r="A114" s="37">
        <v>1</v>
      </c>
      <c r="B114" s="45" t="s">
        <v>210</v>
      </c>
      <c r="C114" s="29" t="s">
        <v>211</v>
      </c>
      <c r="D114" s="35" t="s">
        <v>43</v>
      </c>
      <c r="E114" s="35">
        <v>1.3</v>
      </c>
      <c r="F114" s="35">
        <v>34569.28</v>
      </c>
    </row>
    <row r="115" spans="1:6" ht="15.75">
      <c r="A115" s="37">
        <v>2</v>
      </c>
      <c r="B115" s="45" t="s">
        <v>212</v>
      </c>
      <c r="C115" s="29" t="s">
        <v>213</v>
      </c>
      <c r="D115" s="35" t="s">
        <v>43</v>
      </c>
      <c r="E115" s="35">
        <v>1.09</v>
      </c>
      <c r="F115" s="35">
        <v>24831.92</v>
      </c>
    </row>
    <row r="116" spans="1:6" ht="15.75">
      <c r="A116" s="37">
        <v>3</v>
      </c>
      <c r="B116" s="45" t="s">
        <v>214</v>
      </c>
      <c r="C116" s="29" t="s">
        <v>79</v>
      </c>
      <c r="D116" s="35" t="s">
        <v>80</v>
      </c>
      <c r="E116" s="35">
        <v>2</v>
      </c>
      <c r="F116" s="35">
        <v>54798.93</v>
      </c>
    </row>
    <row r="117" spans="1:6" ht="15.75">
      <c r="A117" s="37">
        <v>4</v>
      </c>
      <c r="B117" s="45" t="s">
        <v>215</v>
      </c>
      <c r="C117" s="29" t="s">
        <v>216</v>
      </c>
      <c r="D117" s="35" t="s">
        <v>96</v>
      </c>
      <c r="E117" s="35">
        <v>56</v>
      </c>
      <c r="F117" s="35">
        <v>53214.46</v>
      </c>
    </row>
    <row r="118" spans="1:6" ht="15.75">
      <c r="A118" s="37">
        <v>5</v>
      </c>
      <c r="B118" s="45" t="s">
        <v>142</v>
      </c>
      <c r="C118" s="29" t="s">
        <v>12</v>
      </c>
      <c r="D118" s="35" t="s">
        <v>13</v>
      </c>
      <c r="E118" s="35">
        <v>585.2</v>
      </c>
      <c r="F118" s="35">
        <v>397392.21</v>
      </c>
    </row>
    <row r="119" spans="1:6" ht="15.75">
      <c r="A119" s="56" t="s">
        <v>217</v>
      </c>
      <c r="B119" s="57"/>
      <c r="C119" s="30"/>
      <c r="D119" s="38"/>
      <c r="E119" s="38"/>
      <c r="F119" s="38">
        <f>SUM(F114:F118)</f>
        <v>564806.8</v>
      </c>
    </row>
    <row r="120" spans="1:6" ht="15.75">
      <c r="A120" s="37"/>
      <c r="B120" s="44" t="s">
        <v>38</v>
      </c>
      <c r="C120" s="29"/>
      <c r="D120" s="35"/>
      <c r="E120" s="35"/>
      <c r="F120" s="35"/>
    </row>
    <row r="121" spans="1:6" ht="31.5">
      <c r="A121" s="37">
        <v>1</v>
      </c>
      <c r="B121" s="45" t="s">
        <v>218</v>
      </c>
      <c r="C121" s="48" t="s">
        <v>219</v>
      </c>
      <c r="D121" s="35" t="s">
        <v>80</v>
      </c>
      <c r="E121" s="35">
        <v>2</v>
      </c>
      <c r="F121" s="35">
        <v>146422.34</v>
      </c>
    </row>
    <row r="122" spans="1:6" ht="15.75">
      <c r="A122" s="35">
        <v>2</v>
      </c>
      <c r="B122" s="40" t="s">
        <v>220</v>
      </c>
      <c r="C122" s="39" t="s">
        <v>79</v>
      </c>
      <c r="D122" s="35" t="s">
        <v>80</v>
      </c>
      <c r="E122" s="35">
        <v>5</v>
      </c>
      <c r="F122" s="35">
        <v>270172.3</v>
      </c>
    </row>
    <row r="123" spans="1:6" ht="15.75">
      <c r="A123" s="35">
        <v>3</v>
      </c>
      <c r="B123" s="40" t="s">
        <v>220</v>
      </c>
      <c r="C123" s="39" t="s">
        <v>221</v>
      </c>
      <c r="D123" s="35" t="s">
        <v>96</v>
      </c>
      <c r="E123" s="35">
        <v>300</v>
      </c>
      <c r="F123" s="35">
        <v>76165.91</v>
      </c>
    </row>
    <row r="124" spans="1:6" ht="15.75">
      <c r="A124" s="35">
        <v>4</v>
      </c>
      <c r="B124" s="40" t="s">
        <v>222</v>
      </c>
      <c r="C124" s="39" t="s">
        <v>79</v>
      </c>
      <c r="D124" s="35" t="s">
        <v>80</v>
      </c>
      <c r="E124" s="35">
        <v>5</v>
      </c>
      <c r="F124" s="35">
        <v>219271.1</v>
      </c>
    </row>
    <row r="125" spans="1:6" ht="15.75">
      <c r="A125" s="35">
        <v>5</v>
      </c>
      <c r="B125" s="40" t="s">
        <v>223</v>
      </c>
      <c r="C125" s="39" t="s">
        <v>79</v>
      </c>
      <c r="D125" s="35" t="s">
        <v>80</v>
      </c>
      <c r="E125" s="35">
        <v>5</v>
      </c>
      <c r="F125" s="35">
        <v>220195.65</v>
      </c>
    </row>
    <row r="126" spans="1:6" ht="15.75">
      <c r="A126" s="35">
        <v>6</v>
      </c>
      <c r="B126" s="40" t="s">
        <v>224</v>
      </c>
      <c r="C126" s="39" t="s">
        <v>79</v>
      </c>
      <c r="D126" s="35" t="s">
        <v>80</v>
      </c>
      <c r="E126" s="35">
        <v>5</v>
      </c>
      <c r="F126" s="35">
        <v>305409.21</v>
      </c>
    </row>
    <row r="127" spans="1:6" ht="15.75">
      <c r="A127" s="35">
        <v>7</v>
      </c>
      <c r="B127" s="40" t="s">
        <v>39</v>
      </c>
      <c r="C127" s="39" t="s">
        <v>79</v>
      </c>
      <c r="D127" s="35" t="s">
        <v>80</v>
      </c>
      <c r="E127" s="35">
        <v>4</v>
      </c>
      <c r="F127" s="35">
        <v>369745.44</v>
      </c>
    </row>
    <row r="128" spans="1:6" ht="15.75">
      <c r="A128" s="35">
        <v>8</v>
      </c>
      <c r="B128" s="40" t="s">
        <v>222</v>
      </c>
      <c r="C128" s="39" t="s">
        <v>221</v>
      </c>
      <c r="D128" s="35" t="s">
        <v>96</v>
      </c>
      <c r="E128" s="35">
        <v>300</v>
      </c>
      <c r="F128" s="35">
        <v>76097.08</v>
      </c>
    </row>
    <row r="129" spans="1:6" ht="15.75">
      <c r="A129" s="49">
        <v>9</v>
      </c>
      <c r="B129" s="40" t="s">
        <v>223</v>
      </c>
      <c r="C129" s="39" t="s">
        <v>221</v>
      </c>
      <c r="D129" s="35" t="s">
        <v>96</v>
      </c>
      <c r="E129" s="35">
        <v>300</v>
      </c>
      <c r="F129" s="35">
        <v>76097.08</v>
      </c>
    </row>
    <row r="130" spans="1:6" ht="15.75">
      <c r="A130" s="58" t="s">
        <v>225</v>
      </c>
      <c r="B130" s="59"/>
      <c r="C130" s="42"/>
      <c r="D130" s="38"/>
      <c r="E130" s="38"/>
      <c r="F130" s="38">
        <f>SUM(F121:F129)</f>
        <v>1759576.11</v>
      </c>
    </row>
    <row r="131" spans="1:6" ht="15.75">
      <c r="A131" s="35"/>
      <c r="B131" s="38" t="s">
        <v>40</v>
      </c>
      <c r="C131" s="39"/>
      <c r="D131" s="35"/>
      <c r="E131" s="35"/>
      <c r="F131" s="35"/>
    </row>
    <row r="132" spans="1:6" ht="15.75">
      <c r="A132" s="35">
        <v>1</v>
      </c>
      <c r="B132" s="33" t="s">
        <v>226</v>
      </c>
      <c r="C132" s="39" t="s">
        <v>12</v>
      </c>
      <c r="D132" s="35" t="s">
        <v>13</v>
      </c>
      <c r="E132" s="35">
        <v>182.7</v>
      </c>
      <c r="F132" s="35">
        <v>155458.62</v>
      </c>
    </row>
    <row r="133" spans="1:6" ht="15.75">
      <c r="A133" s="35">
        <v>2</v>
      </c>
      <c r="B133" s="50" t="s">
        <v>155</v>
      </c>
      <c r="C133" s="29" t="s">
        <v>227</v>
      </c>
      <c r="D133" s="35" t="s">
        <v>96</v>
      </c>
      <c r="E133" s="35">
        <v>88</v>
      </c>
      <c r="F133" s="35">
        <v>112811.25</v>
      </c>
    </row>
    <row r="134" spans="1:6" ht="15.75">
      <c r="A134" s="35">
        <v>3</v>
      </c>
      <c r="B134" s="50" t="s">
        <v>228</v>
      </c>
      <c r="C134" s="29" t="s">
        <v>227</v>
      </c>
      <c r="D134" s="35" t="s">
        <v>96</v>
      </c>
      <c r="E134" s="35">
        <v>88</v>
      </c>
      <c r="F134" s="35">
        <v>112811.25</v>
      </c>
    </row>
    <row r="135" spans="1:6" ht="15.75">
      <c r="A135" s="58" t="s">
        <v>229</v>
      </c>
      <c r="B135" s="59"/>
      <c r="C135" s="42"/>
      <c r="D135" s="38"/>
      <c r="E135" s="38"/>
      <c r="F135" s="38">
        <f>SUM(F132:F134)</f>
        <v>381081.12</v>
      </c>
    </row>
    <row r="136" spans="1:6" ht="15.75">
      <c r="A136" s="58" t="s">
        <v>230</v>
      </c>
      <c r="B136" s="59"/>
      <c r="C136" s="42"/>
      <c r="D136" s="38"/>
      <c r="E136" s="38"/>
      <c r="F136" s="38">
        <f>SUM(F135+F130+F119)</f>
        <v>2705464.0300000003</v>
      </c>
    </row>
    <row r="137" spans="1:6" ht="15.75">
      <c r="A137" s="58" t="s">
        <v>231</v>
      </c>
      <c r="B137" s="59"/>
      <c r="C137" s="42"/>
      <c r="D137" s="38"/>
      <c r="E137" s="38"/>
      <c r="F137" s="47">
        <f>SUM(F136+F111+F97+F68+F29)</f>
        <v>12588026.680000002</v>
      </c>
    </row>
    <row r="139" spans="1:6" ht="15.75">
      <c r="A139" s="60" t="s">
        <v>70</v>
      </c>
      <c r="B139" s="60"/>
      <c r="C139" s="23"/>
      <c r="D139" s="22"/>
      <c r="E139" s="22"/>
      <c r="F139" s="22" t="s">
        <v>71</v>
      </c>
    </row>
  </sheetData>
  <mergeCells count="8">
    <mergeCell ref="A1:F1"/>
    <mergeCell ref="A119:B119"/>
    <mergeCell ref="A130:B130"/>
    <mergeCell ref="A2:F2"/>
    <mergeCell ref="A139:B139"/>
    <mergeCell ref="A135:B135"/>
    <mergeCell ref="A136:B136"/>
    <mergeCell ref="A137:B1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43">
      <selection activeCell="A53" sqref="A53:F53"/>
    </sheetView>
  </sheetViews>
  <sheetFormatPr defaultColWidth="9.140625" defaultRowHeight="12.75"/>
  <cols>
    <col min="1" max="1" width="3.8515625" style="22" customWidth="1"/>
    <col min="2" max="2" width="26.140625" style="23" customWidth="1"/>
    <col min="3" max="3" width="28.8515625" style="23" customWidth="1"/>
    <col min="4" max="4" width="6.8515625" style="22" customWidth="1"/>
    <col min="5" max="5" width="8.28125" style="22" customWidth="1"/>
    <col min="6" max="6" width="15.57421875" style="22" customWidth="1"/>
  </cols>
  <sheetData>
    <row r="1" spans="1:6" ht="15.75">
      <c r="A1" s="67" t="s">
        <v>232</v>
      </c>
      <c r="B1" s="67"/>
      <c r="C1" s="67"/>
      <c r="D1" s="67"/>
      <c r="E1" s="67"/>
      <c r="F1" s="67"/>
    </row>
    <row r="2" spans="1:6" ht="15.75">
      <c r="A2" s="1" t="s">
        <v>0</v>
      </c>
      <c r="B2" s="2" t="s">
        <v>3</v>
      </c>
      <c r="C2" s="3" t="s">
        <v>4</v>
      </c>
      <c r="D2" s="2" t="s">
        <v>5</v>
      </c>
      <c r="E2" s="3" t="s">
        <v>6</v>
      </c>
      <c r="F2" s="2"/>
    </row>
    <row r="3" spans="1:6" ht="15.75">
      <c r="A3" s="4" t="s">
        <v>1</v>
      </c>
      <c r="B3" s="5"/>
      <c r="C3" s="6"/>
      <c r="D3" s="5" t="s">
        <v>7</v>
      </c>
      <c r="E3" s="6"/>
      <c r="F3" s="5" t="s">
        <v>8</v>
      </c>
    </row>
    <row r="4" spans="1:6" ht="15.75">
      <c r="A4" s="63" t="s">
        <v>9</v>
      </c>
      <c r="B4" s="64"/>
      <c r="C4" s="65"/>
      <c r="D4" s="9"/>
      <c r="E4" s="9"/>
      <c r="F4" s="9"/>
    </row>
    <row r="5" spans="1:6" ht="15.75">
      <c r="A5" s="10"/>
      <c r="B5" s="11" t="s">
        <v>10</v>
      </c>
      <c r="C5" s="10"/>
      <c r="D5" s="9"/>
      <c r="E5" s="9"/>
      <c r="F5" s="9"/>
    </row>
    <row r="6" spans="1:6" ht="15.75">
      <c r="A6" s="9">
        <v>1</v>
      </c>
      <c r="B6" s="12" t="s">
        <v>11</v>
      </c>
      <c r="C6" s="13" t="s">
        <v>12</v>
      </c>
      <c r="D6" s="9" t="s">
        <v>13</v>
      </c>
      <c r="E6" s="9">
        <v>405</v>
      </c>
      <c r="F6" s="9">
        <v>315872.83</v>
      </c>
    </row>
    <row r="7" spans="1:6" ht="15.75">
      <c r="A7" s="9"/>
      <c r="B7" s="11" t="s">
        <v>14</v>
      </c>
      <c r="C7" s="10"/>
      <c r="D7" s="9"/>
      <c r="E7" s="9"/>
      <c r="F7" s="9"/>
    </row>
    <row r="8" spans="1:6" ht="15.75">
      <c r="A8" s="9">
        <v>2</v>
      </c>
      <c r="B8" s="12" t="s">
        <v>15</v>
      </c>
      <c r="C8" s="13" t="s">
        <v>12</v>
      </c>
      <c r="D8" s="9" t="s">
        <v>13</v>
      </c>
      <c r="E8" s="9">
        <v>417.6</v>
      </c>
      <c r="F8" s="9">
        <v>398966.12</v>
      </c>
    </row>
    <row r="9" spans="1:6" ht="15.75">
      <c r="A9" s="9">
        <v>3</v>
      </c>
      <c r="B9" s="12" t="s">
        <v>16</v>
      </c>
      <c r="C9" s="13" t="s">
        <v>12</v>
      </c>
      <c r="D9" s="9" t="s">
        <v>13</v>
      </c>
      <c r="E9" s="9">
        <v>378.8</v>
      </c>
      <c r="F9" s="9">
        <v>607858.62</v>
      </c>
    </row>
    <row r="10" spans="1:6" ht="15.75">
      <c r="A10" s="9">
        <v>4</v>
      </c>
      <c r="B10" s="12" t="s">
        <v>17</v>
      </c>
      <c r="C10" s="13" t="s">
        <v>18</v>
      </c>
      <c r="D10" s="9" t="s">
        <v>19</v>
      </c>
      <c r="E10" s="9">
        <v>359</v>
      </c>
      <c r="F10" s="9">
        <v>274621.81</v>
      </c>
    </row>
    <row r="11" spans="1:6" ht="15.75">
      <c r="A11" s="9"/>
      <c r="B11" s="11" t="s">
        <v>20</v>
      </c>
      <c r="C11" s="10"/>
      <c r="D11" s="9"/>
      <c r="E11" s="9"/>
      <c r="F11" s="9"/>
    </row>
    <row r="12" spans="1:6" ht="15.75">
      <c r="A12" s="9">
        <v>5</v>
      </c>
      <c r="B12" s="12" t="s">
        <v>21</v>
      </c>
      <c r="C12" s="13" t="s">
        <v>12</v>
      </c>
      <c r="D12" s="9" t="s">
        <v>13</v>
      </c>
      <c r="E12" s="9">
        <v>384</v>
      </c>
      <c r="F12" s="9">
        <v>293586.11</v>
      </c>
    </row>
    <row r="13" spans="1:6" ht="15.75">
      <c r="A13" s="61" t="s">
        <v>22</v>
      </c>
      <c r="B13" s="62"/>
      <c r="C13" s="13"/>
      <c r="D13" s="9"/>
      <c r="E13" s="9"/>
      <c r="F13" s="10">
        <f>SUM(F6:F12)</f>
        <v>1890905.4899999998</v>
      </c>
    </row>
    <row r="14" spans="1:6" ht="15.75">
      <c r="A14" s="63" t="s">
        <v>23</v>
      </c>
      <c r="B14" s="64"/>
      <c r="C14" s="65"/>
      <c r="D14" s="9"/>
      <c r="E14" s="9"/>
      <c r="F14" s="9"/>
    </row>
    <row r="15" spans="1:6" ht="15.75">
      <c r="A15" s="9"/>
      <c r="B15" s="14" t="s">
        <v>24</v>
      </c>
      <c r="C15" s="13"/>
      <c r="D15" s="9"/>
      <c r="E15" s="9"/>
      <c r="F15" s="9"/>
    </row>
    <row r="16" spans="1:6" ht="15.75">
      <c r="A16" s="9">
        <v>1</v>
      </c>
      <c r="B16" s="13" t="s">
        <v>25</v>
      </c>
      <c r="C16" s="13" t="s">
        <v>26</v>
      </c>
      <c r="D16" s="9" t="s">
        <v>13</v>
      </c>
      <c r="E16" s="9">
        <v>41</v>
      </c>
      <c r="F16" s="9">
        <v>142083.52</v>
      </c>
    </row>
    <row r="17" spans="1:6" ht="15.75">
      <c r="A17" s="9">
        <v>2</v>
      </c>
      <c r="B17" s="13" t="s">
        <v>27</v>
      </c>
      <c r="C17" s="13" t="s">
        <v>12</v>
      </c>
      <c r="D17" s="9" t="s">
        <v>13</v>
      </c>
      <c r="E17" s="9">
        <v>920.75</v>
      </c>
      <c r="F17" s="9">
        <v>658519.06</v>
      </c>
    </row>
    <row r="18" spans="1:6" ht="15.75">
      <c r="A18" s="9"/>
      <c r="B18" s="15" t="s">
        <v>28</v>
      </c>
      <c r="C18" s="13"/>
      <c r="D18" s="9"/>
      <c r="E18" s="9"/>
      <c r="F18" s="9"/>
    </row>
    <row r="19" spans="1:6" ht="15.75">
      <c r="A19" s="9">
        <v>3</v>
      </c>
      <c r="B19" s="13" t="s">
        <v>29</v>
      </c>
      <c r="C19" s="13" t="s">
        <v>12</v>
      </c>
      <c r="D19" s="9" t="s">
        <v>13</v>
      </c>
      <c r="E19" s="9">
        <v>875</v>
      </c>
      <c r="F19" s="9">
        <v>563520.8</v>
      </c>
    </row>
    <row r="20" spans="1:6" ht="15.75">
      <c r="A20" s="61" t="s">
        <v>30</v>
      </c>
      <c r="B20" s="62"/>
      <c r="C20" s="13"/>
      <c r="D20" s="9"/>
      <c r="E20" s="9"/>
      <c r="F20" s="10">
        <f>SUM(F16:F19)</f>
        <v>1364123.3800000001</v>
      </c>
    </row>
    <row r="21" spans="1:6" ht="15.75">
      <c r="A21" s="63" t="s">
        <v>31</v>
      </c>
      <c r="B21" s="64"/>
      <c r="C21" s="65"/>
      <c r="D21" s="9"/>
      <c r="E21" s="9"/>
      <c r="F21" s="9"/>
    </row>
    <row r="22" spans="1:6" ht="15.75">
      <c r="A22" s="9"/>
      <c r="B22" s="14" t="s">
        <v>32</v>
      </c>
      <c r="C22" s="13"/>
      <c r="D22" s="9"/>
      <c r="E22" s="9"/>
      <c r="F22" s="9"/>
    </row>
    <row r="23" spans="1:6" ht="15.75">
      <c r="A23" s="9">
        <v>1</v>
      </c>
      <c r="B23" s="13" t="s">
        <v>33</v>
      </c>
      <c r="C23" s="13" t="s">
        <v>12</v>
      </c>
      <c r="D23" s="9" t="s">
        <v>13</v>
      </c>
      <c r="E23" s="9">
        <v>810</v>
      </c>
      <c r="F23" s="9">
        <v>687839.97</v>
      </c>
    </row>
    <row r="24" spans="1:6" ht="47.25">
      <c r="A24" s="16">
        <v>2</v>
      </c>
      <c r="B24" s="17" t="s">
        <v>34</v>
      </c>
      <c r="C24" s="18" t="s">
        <v>35</v>
      </c>
      <c r="D24" s="9" t="s">
        <v>13</v>
      </c>
      <c r="E24" s="9">
        <v>339</v>
      </c>
      <c r="F24" s="9">
        <v>255162.28</v>
      </c>
    </row>
    <row r="25" spans="1:6" ht="15.75">
      <c r="A25" s="61" t="s">
        <v>36</v>
      </c>
      <c r="B25" s="66"/>
      <c r="C25" s="62"/>
      <c r="D25" s="9"/>
      <c r="E25" s="9"/>
      <c r="F25" s="10">
        <f>SUM(F22:F24)</f>
        <v>943002.25</v>
      </c>
    </row>
    <row r="26" spans="1:6" ht="15.75">
      <c r="A26" s="63" t="s">
        <v>37</v>
      </c>
      <c r="B26" s="64"/>
      <c r="C26" s="65"/>
      <c r="D26" s="9"/>
      <c r="E26" s="9"/>
      <c r="F26" s="9"/>
    </row>
    <row r="27" spans="1:6" ht="15.75">
      <c r="A27" s="9"/>
      <c r="B27" s="14" t="s">
        <v>38</v>
      </c>
      <c r="C27" s="13"/>
      <c r="D27" s="9"/>
      <c r="E27" s="9"/>
      <c r="F27" s="9"/>
    </row>
    <row r="28" spans="1:6" ht="15.75">
      <c r="A28" s="9">
        <v>1</v>
      </c>
      <c r="B28" s="13" t="s">
        <v>39</v>
      </c>
      <c r="C28" s="13" t="s">
        <v>18</v>
      </c>
      <c r="D28" s="9" t="s">
        <v>19</v>
      </c>
      <c r="E28" s="9">
        <v>583</v>
      </c>
      <c r="F28" s="9">
        <v>383777.3</v>
      </c>
    </row>
    <row r="29" spans="1:6" ht="15.75">
      <c r="A29" s="9"/>
      <c r="B29" s="14" t="s">
        <v>40</v>
      </c>
      <c r="C29" s="14"/>
      <c r="D29" s="10"/>
      <c r="E29" s="10"/>
      <c r="F29" s="10"/>
    </row>
    <row r="30" spans="1:6" ht="15.75">
      <c r="A30" s="9">
        <v>2</v>
      </c>
      <c r="B30" s="13" t="s">
        <v>41</v>
      </c>
      <c r="C30" s="13" t="s">
        <v>42</v>
      </c>
      <c r="D30" s="9" t="s">
        <v>43</v>
      </c>
      <c r="E30" s="9">
        <v>11.91</v>
      </c>
      <c r="F30" s="9">
        <v>101574.48</v>
      </c>
    </row>
    <row r="31" spans="1:6" ht="15.75">
      <c r="A31" s="9">
        <v>3</v>
      </c>
      <c r="B31" s="13" t="s">
        <v>44</v>
      </c>
      <c r="C31" s="13" t="s">
        <v>12</v>
      </c>
      <c r="D31" s="9" t="s">
        <v>13</v>
      </c>
      <c r="E31" s="9">
        <v>399.6</v>
      </c>
      <c r="F31" s="9">
        <v>380236.06</v>
      </c>
    </row>
    <row r="32" spans="1:6" ht="15.75">
      <c r="A32" s="9">
        <v>4</v>
      </c>
      <c r="B32" s="13" t="s">
        <v>45</v>
      </c>
      <c r="C32" s="13" t="s">
        <v>18</v>
      </c>
      <c r="D32" s="9" t="s">
        <v>19</v>
      </c>
      <c r="E32" s="9">
        <v>535</v>
      </c>
      <c r="F32" s="9">
        <v>386291.88</v>
      </c>
    </row>
    <row r="33" spans="1:6" ht="15.75">
      <c r="A33" s="9"/>
      <c r="B33" s="14" t="s">
        <v>46</v>
      </c>
      <c r="C33" s="14"/>
      <c r="D33" s="10"/>
      <c r="E33" s="10"/>
      <c r="F33" s="10"/>
    </row>
    <row r="34" spans="1:6" ht="15.75">
      <c r="A34" s="9">
        <v>5</v>
      </c>
      <c r="B34" s="13" t="s">
        <v>47</v>
      </c>
      <c r="C34" s="13" t="s">
        <v>18</v>
      </c>
      <c r="D34" s="9" t="s">
        <v>19</v>
      </c>
      <c r="E34" s="9">
        <v>829</v>
      </c>
      <c r="F34" s="9">
        <v>598549.1</v>
      </c>
    </row>
    <row r="35" spans="1:6" ht="15.75">
      <c r="A35" s="19">
        <v>6</v>
      </c>
      <c r="B35" s="13" t="s">
        <v>48</v>
      </c>
      <c r="C35" s="13" t="s">
        <v>18</v>
      </c>
      <c r="D35" s="9" t="s">
        <v>19</v>
      </c>
      <c r="E35" s="9">
        <v>829</v>
      </c>
      <c r="F35" s="9">
        <v>598549.1</v>
      </c>
    </row>
    <row r="36" spans="1:6" ht="15.75">
      <c r="A36" s="61" t="s">
        <v>49</v>
      </c>
      <c r="B36" s="62"/>
      <c r="C36" s="14"/>
      <c r="D36" s="10"/>
      <c r="E36" s="10"/>
      <c r="F36" s="10">
        <f>SUM(F28:F35)</f>
        <v>2448977.92</v>
      </c>
    </row>
    <row r="37" spans="1:6" ht="15.75">
      <c r="A37" s="63" t="s">
        <v>50</v>
      </c>
      <c r="B37" s="64"/>
      <c r="C37" s="65"/>
      <c r="D37" s="10"/>
      <c r="E37" s="10"/>
      <c r="F37" s="10"/>
    </row>
    <row r="38" spans="1:6" ht="15.75">
      <c r="A38" s="7"/>
      <c r="B38" s="10" t="s">
        <v>51</v>
      </c>
      <c r="C38" s="8"/>
      <c r="D38" s="10"/>
      <c r="E38" s="10"/>
      <c r="F38" s="10"/>
    </row>
    <row r="39" spans="1:6" ht="15.75">
      <c r="A39" s="9">
        <v>1</v>
      </c>
      <c r="B39" s="13" t="s">
        <v>52</v>
      </c>
      <c r="C39" s="13" t="s">
        <v>12</v>
      </c>
      <c r="D39" s="9" t="s">
        <v>13</v>
      </c>
      <c r="E39" s="9">
        <v>1220</v>
      </c>
      <c r="F39" s="9">
        <v>987124.24</v>
      </c>
    </row>
    <row r="40" spans="1:6" ht="15.75">
      <c r="A40" s="9">
        <v>2</v>
      </c>
      <c r="B40" s="13" t="s">
        <v>53</v>
      </c>
      <c r="C40" s="13" t="s">
        <v>54</v>
      </c>
      <c r="D40" s="9" t="s">
        <v>19</v>
      </c>
      <c r="E40" s="9" t="s">
        <v>55</v>
      </c>
      <c r="F40" s="9">
        <v>1801101.74</v>
      </c>
    </row>
    <row r="41" spans="1:6" ht="15.75">
      <c r="A41" s="9">
        <v>3</v>
      </c>
      <c r="B41" s="13" t="s">
        <v>56</v>
      </c>
      <c r="C41" s="13" t="s">
        <v>57</v>
      </c>
      <c r="D41" s="9" t="s">
        <v>13</v>
      </c>
      <c r="E41" s="9">
        <v>472</v>
      </c>
      <c r="F41" s="9">
        <v>206066.54</v>
      </c>
    </row>
    <row r="42" spans="1:6" ht="15.75">
      <c r="A42" s="9">
        <v>4</v>
      </c>
      <c r="B42" s="13" t="s">
        <v>58</v>
      </c>
      <c r="C42" s="13" t="s">
        <v>57</v>
      </c>
      <c r="D42" s="9" t="s">
        <v>13</v>
      </c>
      <c r="E42" s="9">
        <v>426</v>
      </c>
      <c r="F42" s="9">
        <v>266834.58</v>
      </c>
    </row>
    <row r="43" spans="1:6" ht="15.75">
      <c r="A43" s="9">
        <v>5</v>
      </c>
      <c r="B43" s="13" t="s">
        <v>59</v>
      </c>
      <c r="C43" s="13" t="s">
        <v>57</v>
      </c>
      <c r="D43" s="9" t="s">
        <v>13</v>
      </c>
      <c r="E43" s="9">
        <v>777</v>
      </c>
      <c r="F43" s="9">
        <v>338663.53</v>
      </c>
    </row>
    <row r="44" spans="1:6" ht="15.75">
      <c r="A44" s="9"/>
      <c r="B44" s="14" t="s">
        <v>60</v>
      </c>
      <c r="C44" s="13"/>
      <c r="D44" s="9"/>
      <c r="E44" s="9"/>
      <c r="F44" s="9"/>
    </row>
    <row r="45" spans="1:6" ht="15.75">
      <c r="A45" s="9">
        <v>6</v>
      </c>
      <c r="B45" s="20" t="s">
        <v>61</v>
      </c>
      <c r="C45" s="13" t="s">
        <v>57</v>
      </c>
      <c r="D45" s="9" t="s">
        <v>13</v>
      </c>
      <c r="E45" s="9">
        <v>576</v>
      </c>
      <c r="F45" s="9">
        <v>279076.08</v>
      </c>
    </row>
    <row r="46" spans="1:6" ht="15.75">
      <c r="A46" s="9"/>
      <c r="B46" s="21" t="s">
        <v>62</v>
      </c>
      <c r="C46" s="13"/>
      <c r="D46" s="9"/>
      <c r="E46" s="9"/>
      <c r="F46" s="9"/>
    </row>
    <row r="47" spans="1:6" ht="15.75">
      <c r="A47" s="9">
        <v>7</v>
      </c>
      <c r="B47" s="13" t="s">
        <v>63</v>
      </c>
      <c r="C47" s="13" t="s">
        <v>64</v>
      </c>
      <c r="D47" s="9" t="s">
        <v>19</v>
      </c>
      <c r="E47" s="9">
        <v>300</v>
      </c>
      <c r="F47" s="9">
        <v>222482.96</v>
      </c>
    </row>
    <row r="48" spans="1:6" ht="15.75">
      <c r="A48" s="9">
        <v>8</v>
      </c>
      <c r="B48" s="13" t="s">
        <v>65</v>
      </c>
      <c r="C48" s="13" t="s">
        <v>12</v>
      </c>
      <c r="D48" s="9" t="s">
        <v>13</v>
      </c>
      <c r="E48" s="9">
        <v>335</v>
      </c>
      <c r="F48" s="9">
        <v>324727.28</v>
      </c>
    </row>
    <row r="49" spans="1:6" ht="15.75">
      <c r="A49" s="9">
        <v>9</v>
      </c>
      <c r="B49" s="13" t="s">
        <v>66</v>
      </c>
      <c r="C49" s="13" t="s">
        <v>67</v>
      </c>
      <c r="D49" s="9" t="s">
        <v>19</v>
      </c>
      <c r="E49" s="9">
        <v>323</v>
      </c>
      <c r="F49" s="9">
        <v>437810.68</v>
      </c>
    </row>
    <row r="50" spans="1:6" ht="15.75">
      <c r="A50" s="61" t="s">
        <v>68</v>
      </c>
      <c r="B50" s="62"/>
      <c r="C50" s="13"/>
      <c r="D50" s="9"/>
      <c r="E50" s="9"/>
      <c r="F50" s="10">
        <f>SUM(F39:F49)</f>
        <v>4863887.63</v>
      </c>
    </row>
    <row r="51" spans="1:6" ht="15.75">
      <c r="A51" s="61" t="s">
        <v>69</v>
      </c>
      <c r="B51" s="66"/>
      <c r="C51" s="62"/>
      <c r="D51" s="9"/>
      <c r="E51" s="9"/>
      <c r="F51" s="10">
        <f>SUM(F36+F25+F20+F13+F50)</f>
        <v>11510896.669999998</v>
      </c>
    </row>
    <row r="53" spans="1:6" ht="15.75">
      <c r="A53" s="60" t="s">
        <v>70</v>
      </c>
      <c r="B53" s="60"/>
      <c r="F53" s="22" t="s">
        <v>71</v>
      </c>
    </row>
  </sheetData>
  <mergeCells count="13">
    <mergeCell ref="A1:F1"/>
    <mergeCell ref="A4:C4"/>
    <mergeCell ref="A13:B13"/>
    <mergeCell ref="A14:C14"/>
    <mergeCell ref="A20:B20"/>
    <mergeCell ref="A21:C21"/>
    <mergeCell ref="A25:C25"/>
    <mergeCell ref="A26:C26"/>
    <mergeCell ref="A53:B53"/>
    <mergeCell ref="A36:B36"/>
    <mergeCell ref="A37:C37"/>
    <mergeCell ref="A50:B50"/>
    <mergeCell ref="A51:C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1">
      <selection activeCell="D18" sqref="D18"/>
    </sheetView>
  </sheetViews>
  <sheetFormatPr defaultColWidth="9.140625" defaultRowHeight="12.75"/>
  <cols>
    <col min="1" max="1" width="3.8515625" style="22" customWidth="1"/>
    <col min="2" max="2" width="26.140625" style="23" customWidth="1"/>
    <col min="3" max="3" width="28.8515625" style="23" customWidth="1"/>
    <col min="4" max="4" width="6.8515625" style="22" customWidth="1"/>
    <col min="5" max="5" width="8.28125" style="22" customWidth="1"/>
    <col min="6" max="6" width="15.57421875" style="22" customWidth="1"/>
  </cols>
  <sheetData>
    <row r="1" spans="1:6" ht="15.75">
      <c r="A1" s="67" t="s">
        <v>2</v>
      </c>
      <c r="B1" s="67"/>
      <c r="C1" s="67"/>
      <c r="D1" s="67"/>
      <c r="E1" s="67"/>
      <c r="F1" s="67"/>
    </row>
    <row r="2" spans="1:6" ht="15.75">
      <c r="A2" s="1" t="s">
        <v>0</v>
      </c>
      <c r="B2" s="2" t="s">
        <v>3</v>
      </c>
      <c r="C2" s="3" t="s">
        <v>4</v>
      </c>
      <c r="D2" s="2" t="s">
        <v>5</v>
      </c>
      <c r="E2" s="3" t="s">
        <v>6</v>
      </c>
      <c r="F2" s="2"/>
    </row>
    <row r="3" spans="1:6" ht="15.75">
      <c r="A3" s="4" t="s">
        <v>1</v>
      </c>
      <c r="B3" s="5"/>
      <c r="C3" s="6"/>
      <c r="D3" s="5" t="s">
        <v>7</v>
      </c>
      <c r="E3" s="6"/>
      <c r="F3" s="5" t="s">
        <v>8</v>
      </c>
    </row>
    <row r="4" spans="1:6" ht="15.75">
      <c r="A4" s="63" t="s">
        <v>9</v>
      </c>
      <c r="B4" s="64"/>
      <c r="C4" s="65"/>
      <c r="D4" s="9"/>
      <c r="E4" s="9"/>
      <c r="F4" s="9"/>
    </row>
    <row r="5" spans="1:6" ht="15.75">
      <c r="A5" s="10"/>
      <c r="B5" s="11" t="s">
        <v>10</v>
      </c>
      <c r="C5" s="10"/>
      <c r="D5" s="9"/>
      <c r="E5" s="9"/>
      <c r="F5" s="9"/>
    </row>
    <row r="6" spans="1:6" ht="15.75">
      <c r="A6" s="9">
        <v>1</v>
      </c>
      <c r="B6" s="12" t="s">
        <v>11</v>
      </c>
      <c r="C6" s="13" t="s">
        <v>12</v>
      </c>
      <c r="D6" s="9" t="s">
        <v>13</v>
      </c>
      <c r="E6" s="9">
        <v>405</v>
      </c>
      <c r="F6" s="9">
        <v>315872.83</v>
      </c>
    </row>
    <row r="7" spans="1:6" ht="15.75">
      <c r="A7" s="9"/>
      <c r="B7" s="11" t="s">
        <v>14</v>
      </c>
      <c r="C7" s="10"/>
      <c r="D7" s="9"/>
      <c r="E7" s="9"/>
      <c r="F7" s="9"/>
    </row>
    <row r="8" spans="1:6" ht="15.75">
      <c r="A8" s="9">
        <v>2</v>
      </c>
      <c r="B8" s="12" t="s">
        <v>15</v>
      </c>
      <c r="C8" s="13" t="s">
        <v>12</v>
      </c>
      <c r="D8" s="9" t="s">
        <v>13</v>
      </c>
      <c r="E8" s="9">
        <v>417.6</v>
      </c>
      <c r="F8" s="9">
        <v>398966.12</v>
      </c>
    </row>
    <row r="9" spans="1:6" ht="15.75">
      <c r="A9" s="9">
        <v>3</v>
      </c>
      <c r="B9" s="12" t="s">
        <v>16</v>
      </c>
      <c r="C9" s="13" t="s">
        <v>12</v>
      </c>
      <c r="D9" s="9" t="s">
        <v>13</v>
      </c>
      <c r="E9" s="9">
        <v>378.8</v>
      </c>
      <c r="F9" s="9">
        <v>607858.62</v>
      </c>
    </row>
    <row r="10" spans="1:6" ht="15.75">
      <c r="A10" s="9">
        <v>4</v>
      </c>
      <c r="B10" s="12" t="s">
        <v>17</v>
      </c>
      <c r="C10" s="13" t="s">
        <v>18</v>
      </c>
      <c r="D10" s="9" t="s">
        <v>19</v>
      </c>
      <c r="E10" s="9">
        <v>359</v>
      </c>
      <c r="F10" s="9">
        <v>274621.81</v>
      </c>
    </row>
    <row r="11" spans="1:6" ht="15.75">
      <c r="A11" s="9"/>
      <c r="B11" s="11" t="s">
        <v>20</v>
      </c>
      <c r="C11" s="10"/>
      <c r="D11" s="9"/>
      <c r="E11" s="9"/>
      <c r="F11" s="9"/>
    </row>
    <row r="12" spans="1:6" ht="15.75">
      <c r="A12" s="9">
        <v>5</v>
      </c>
      <c r="B12" s="12" t="s">
        <v>21</v>
      </c>
      <c r="C12" s="13" t="s">
        <v>12</v>
      </c>
      <c r="D12" s="9" t="s">
        <v>13</v>
      </c>
      <c r="E12" s="9">
        <v>384</v>
      </c>
      <c r="F12" s="9">
        <v>293586.11</v>
      </c>
    </row>
    <row r="13" spans="1:6" ht="15.75">
      <c r="A13" s="61" t="s">
        <v>22</v>
      </c>
      <c r="B13" s="62"/>
      <c r="C13" s="13"/>
      <c r="D13" s="9"/>
      <c r="E13" s="9"/>
      <c r="F13" s="10">
        <f>SUM(F6:F12)</f>
        <v>1890905.4899999998</v>
      </c>
    </row>
    <row r="14" spans="1:6" ht="15.75">
      <c r="A14" s="63" t="s">
        <v>23</v>
      </c>
      <c r="B14" s="64"/>
      <c r="C14" s="65"/>
      <c r="D14" s="9"/>
      <c r="E14" s="9"/>
      <c r="F14" s="9"/>
    </row>
    <row r="15" spans="1:6" ht="15.75">
      <c r="A15" s="9"/>
      <c r="B15" s="14" t="s">
        <v>24</v>
      </c>
      <c r="C15" s="13"/>
      <c r="D15" s="9"/>
      <c r="E15" s="9"/>
      <c r="F15" s="9"/>
    </row>
    <row r="16" spans="1:6" ht="15.75">
      <c r="A16" s="9">
        <v>1</v>
      </c>
      <c r="B16" s="13" t="s">
        <v>25</v>
      </c>
      <c r="C16" s="13" t="s">
        <v>26</v>
      </c>
      <c r="D16" s="9" t="s">
        <v>13</v>
      </c>
      <c r="E16" s="9">
        <v>41</v>
      </c>
      <c r="F16" s="9">
        <v>142083.52</v>
      </c>
    </row>
    <row r="17" spans="1:6" ht="15.75">
      <c r="A17" s="9">
        <v>2</v>
      </c>
      <c r="B17" s="13" t="s">
        <v>27</v>
      </c>
      <c r="C17" s="13" t="s">
        <v>12</v>
      </c>
      <c r="D17" s="9" t="s">
        <v>13</v>
      </c>
      <c r="E17" s="9">
        <v>920.75</v>
      </c>
      <c r="F17" s="9">
        <v>658519.06</v>
      </c>
    </row>
    <row r="18" spans="1:6" ht="15.75">
      <c r="A18" s="9"/>
      <c r="B18" s="15" t="s">
        <v>28</v>
      </c>
      <c r="C18" s="13"/>
      <c r="D18" s="9"/>
      <c r="E18" s="9"/>
      <c r="F18" s="9"/>
    </row>
    <row r="19" spans="1:6" ht="15.75">
      <c r="A19" s="9">
        <v>3</v>
      </c>
      <c r="B19" s="13" t="s">
        <v>29</v>
      </c>
      <c r="C19" s="13" t="s">
        <v>12</v>
      </c>
      <c r="D19" s="9" t="s">
        <v>13</v>
      </c>
      <c r="E19" s="9">
        <v>875</v>
      </c>
      <c r="F19" s="9">
        <v>563520.8</v>
      </c>
    </row>
    <row r="20" spans="1:6" ht="15.75">
      <c r="A20" s="61" t="s">
        <v>30</v>
      </c>
      <c r="B20" s="62"/>
      <c r="C20" s="13"/>
      <c r="D20" s="9"/>
      <c r="E20" s="9"/>
      <c r="F20" s="10">
        <f>SUM(F16:F19)</f>
        <v>1364123.3800000001</v>
      </c>
    </row>
    <row r="21" spans="1:6" ht="15.75">
      <c r="A21" s="63" t="s">
        <v>31</v>
      </c>
      <c r="B21" s="64"/>
      <c r="C21" s="65"/>
      <c r="D21" s="9"/>
      <c r="E21" s="9"/>
      <c r="F21" s="9"/>
    </row>
    <row r="22" spans="1:6" ht="15.75">
      <c r="A22" s="9"/>
      <c r="B22" s="14" t="s">
        <v>32</v>
      </c>
      <c r="C22" s="13"/>
      <c r="D22" s="9"/>
      <c r="E22" s="9"/>
      <c r="F22" s="9"/>
    </row>
    <row r="23" spans="1:6" ht="15.75">
      <c r="A23" s="9">
        <v>1</v>
      </c>
      <c r="B23" s="13" t="s">
        <v>33</v>
      </c>
      <c r="C23" s="13" t="s">
        <v>12</v>
      </c>
      <c r="D23" s="9" t="s">
        <v>13</v>
      </c>
      <c r="E23" s="9">
        <v>810</v>
      </c>
      <c r="F23" s="9">
        <v>687839.97</v>
      </c>
    </row>
    <row r="24" spans="1:6" ht="47.25">
      <c r="A24" s="16">
        <v>2</v>
      </c>
      <c r="B24" s="17" t="s">
        <v>34</v>
      </c>
      <c r="C24" s="18" t="s">
        <v>35</v>
      </c>
      <c r="D24" s="9" t="s">
        <v>13</v>
      </c>
      <c r="E24" s="9">
        <v>339</v>
      </c>
      <c r="F24" s="9">
        <v>255162.28</v>
      </c>
    </row>
    <row r="25" spans="1:6" ht="15.75">
      <c r="A25" s="61" t="s">
        <v>36</v>
      </c>
      <c r="B25" s="66"/>
      <c r="C25" s="62"/>
      <c r="D25" s="9"/>
      <c r="E25" s="9"/>
      <c r="F25" s="10">
        <f>SUM(F22:F24)</f>
        <v>943002.25</v>
      </c>
    </row>
    <row r="26" spans="1:6" ht="15.75">
      <c r="A26" s="63" t="s">
        <v>37</v>
      </c>
      <c r="B26" s="64"/>
      <c r="C26" s="65"/>
      <c r="D26" s="9"/>
      <c r="E26" s="9"/>
      <c r="F26" s="9"/>
    </row>
    <row r="27" spans="1:6" ht="15.75">
      <c r="A27" s="9"/>
      <c r="B27" s="14" t="s">
        <v>38</v>
      </c>
      <c r="C27" s="13"/>
      <c r="D27" s="9"/>
      <c r="E27" s="9"/>
      <c r="F27" s="9"/>
    </row>
    <row r="28" spans="1:6" ht="15.75">
      <c r="A28" s="9">
        <v>1</v>
      </c>
      <c r="B28" s="13" t="s">
        <v>39</v>
      </c>
      <c r="C28" s="13" t="s">
        <v>18</v>
      </c>
      <c r="D28" s="9" t="s">
        <v>19</v>
      </c>
      <c r="E28" s="9">
        <v>583</v>
      </c>
      <c r="F28" s="9">
        <v>383777.3</v>
      </c>
    </row>
    <row r="29" spans="1:6" ht="15.75">
      <c r="A29" s="9"/>
      <c r="B29" s="14" t="s">
        <v>40</v>
      </c>
      <c r="C29" s="14"/>
      <c r="D29" s="10"/>
      <c r="E29" s="10"/>
      <c r="F29" s="10"/>
    </row>
    <row r="30" spans="1:6" ht="15.75">
      <c r="A30" s="9">
        <v>2</v>
      </c>
      <c r="B30" s="13" t="s">
        <v>41</v>
      </c>
      <c r="C30" s="13" t="s">
        <v>42</v>
      </c>
      <c r="D30" s="9" t="s">
        <v>43</v>
      </c>
      <c r="E30" s="9">
        <v>11.91</v>
      </c>
      <c r="F30" s="9">
        <v>101574.48</v>
      </c>
    </row>
    <row r="31" spans="1:6" ht="15.75">
      <c r="A31" s="9">
        <v>3</v>
      </c>
      <c r="B31" s="13" t="s">
        <v>44</v>
      </c>
      <c r="C31" s="13" t="s">
        <v>12</v>
      </c>
      <c r="D31" s="9" t="s">
        <v>13</v>
      </c>
      <c r="E31" s="9">
        <v>399.6</v>
      </c>
      <c r="F31" s="9">
        <v>380236.06</v>
      </c>
    </row>
    <row r="32" spans="1:6" ht="15.75">
      <c r="A32" s="9">
        <v>4</v>
      </c>
      <c r="B32" s="13" t="s">
        <v>45</v>
      </c>
      <c r="C32" s="13" t="s">
        <v>18</v>
      </c>
      <c r="D32" s="9" t="s">
        <v>19</v>
      </c>
      <c r="E32" s="9">
        <v>535</v>
      </c>
      <c r="F32" s="9">
        <v>386291.88</v>
      </c>
    </row>
    <row r="33" spans="1:6" ht="15.75">
      <c r="A33" s="9"/>
      <c r="B33" s="14" t="s">
        <v>46</v>
      </c>
      <c r="C33" s="14"/>
      <c r="D33" s="10"/>
      <c r="E33" s="10"/>
      <c r="F33" s="10"/>
    </row>
    <row r="34" spans="1:6" ht="15.75">
      <c r="A34" s="9">
        <v>5</v>
      </c>
      <c r="B34" s="13" t="s">
        <v>47</v>
      </c>
      <c r="C34" s="13" t="s">
        <v>18</v>
      </c>
      <c r="D34" s="9" t="s">
        <v>19</v>
      </c>
      <c r="E34" s="9">
        <v>829</v>
      </c>
      <c r="F34" s="9">
        <v>598549.1</v>
      </c>
    </row>
    <row r="35" spans="1:6" ht="15.75">
      <c r="A35" s="19">
        <v>6</v>
      </c>
      <c r="B35" s="13" t="s">
        <v>48</v>
      </c>
      <c r="C35" s="13" t="s">
        <v>18</v>
      </c>
      <c r="D35" s="9" t="s">
        <v>19</v>
      </c>
      <c r="E35" s="9">
        <v>829</v>
      </c>
      <c r="F35" s="9">
        <v>598549.1</v>
      </c>
    </row>
    <row r="36" spans="1:6" ht="15.75">
      <c r="A36" s="61" t="s">
        <v>49</v>
      </c>
      <c r="B36" s="62"/>
      <c r="C36" s="14"/>
      <c r="D36" s="10"/>
      <c r="E36" s="10"/>
      <c r="F36" s="10">
        <f>SUM(F28:F35)</f>
        <v>2448977.92</v>
      </c>
    </row>
    <row r="37" spans="1:6" ht="15.75">
      <c r="A37" s="63" t="s">
        <v>50</v>
      </c>
      <c r="B37" s="64"/>
      <c r="C37" s="65"/>
      <c r="D37" s="10"/>
      <c r="E37" s="10"/>
      <c r="F37" s="10"/>
    </row>
    <row r="38" spans="1:6" ht="15.75">
      <c r="A38" s="7"/>
      <c r="B38" s="10" t="s">
        <v>51</v>
      </c>
      <c r="C38" s="8"/>
      <c r="D38" s="10"/>
      <c r="E38" s="10"/>
      <c r="F38" s="10"/>
    </row>
    <row r="39" spans="1:6" ht="15.75">
      <c r="A39" s="9">
        <v>1</v>
      </c>
      <c r="B39" s="13" t="s">
        <v>52</v>
      </c>
      <c r="C39" s="13" t="s">
        <v>12</v>
      </c>
      <c r="D39" s="9" t="s">
        <v>13</v>
      </c>
      <c r="E39" s="9">
        <v>1220</v>
      </c>
      <c r="F39" s="9">
        <v>987124.24</v>
      </c>
    </row>
    <row r="40" spans="1:6" ht="15.75">
      <c r="A40" s="9">
        <v>2</v>
      </c>
      <c r="B40" s="13" t="s">
        <v>53</v>
      </c>
      <c r="C40" s="13" t="s">
        <v>54</v>
      </c>
      <c r="D40" s="9" t="s">
        <v>19</v>
      </c>
      <c r="E40" s="9" t="s">
        <v>55</v>
      </c>
      <c r="F40" s="9">
        <v>1801101.74</v>
      </c>
    </row>
    <row r="41" spans="1:6" ht="15.75">
      <c r="A41" s="9">
        <v>3</v>
      </c>
      <c r="B41" s="13" t="s">
        <v>56</v>
      </c>
      <c r="C41" s="13" t="s">
        <v>57</v>
      </c>
      <c r="D41" s="9" t="s">
        <v>13</v>
      </c>
      <c r="E41" s="9">
        <v>472</v>
      </c>
      <c r="F41" s="9">
        <v>206066.54</v>
      </c>
    </row>
    <row r="42" spans="1:6" ht="15.75">
      <c r="A42" s="9">
        <v>4</v>
      </c>
      <c r="B42" s="13" t="s">
        <v>58</v>
      </c>
      <c r="C42" s="13" t="s">
        <v>57</v>
      </c>
      <c r="D42" s="9" t="s">
        <v>13</v>
      </c>
      <c r="E42" s="9">
        <v>426</v>
      </c>
      <c r="F42" s="9">
        <v>266834.58</v>
      </c>
    </row>
    <row r="43" spans="1:6" ht="15.75">
      <c r="A43" s="9">
        <v>5</v>
      </c>
      <c r="B43" s="13" t="s">
        <v>59</v>
      </c>
      <c r="C43" s="13" t="s">
        <v>57</v>
      </c>
      <c r="D43" s="9" t="s">
        <v>13</v>
      </c>
      <c r="E43" s="9">
        <v>777</v>
      </c>
      <c r="F43" s="9">
        <v>338663.53</v>
      </c>
    </row>
    <row r="44" spans="1:6" ht="15.75">
      <c r="A44" s="9"/>
      <c r="B44" s="14" t="s">
        <v>60</v>
      </c>
      <c r="C44" s="13"/>
      <c r="D44" s="9"/>
      <c r="E44" s="9"/>
      <c r="F44" s="9"/>
    </row>
    <row r="45" spans="1:6" ht="15.75">
      <c r="A45" s="9">
        <v>6</v>
      </c>
      <c r="B45" s="20" t="s">
        <v>61</v>
      </c>
      <c r="C45" s="13" t="s">
        <v>57</v>
      </c>
      <c r="D45" s="9" t="s">
        <v>13</v>
      </c>
      <c r="E45" s="9">
        <v>576</v>
      </c>
      <c r="F45" s="9">
        <v>279076.08</v>
      </c>
    </row>
    <row r="46" spans="1:6" ht="15.75">
      <c r="A46" s="9"/>
      <c r="B46" s="21" t="s">
        <v>62</v>
      </c>
      <c r="C46" s="13"/>
      <c r="D46" s="9"/>
      <c r="E46" s="9"/>
      <c r="F46" s="9"/>
    </row>
    <row r="47" spans="1:6" ht="15.75">
      <c r="A47" s="9">
        <v>7</v>
      </c>
      <c r="B47" s="13" t="s">
        <v>63</v>
      </c>
      <c r="C47" s="13" t="s">
        <v>64</v>
      </c>
      <c r="D47" s="9" t="s">
        <v>19</v>
      </c>
      <c r="E47" s="9">
        <v>300</v>
      </c>
      <c r="F47" s="9">
        <v>222482.96</v>
      </c>
    </row>
    <row r="48" spans="1:6" ht="15.75">
      <c r="A48" s="9">
        <v>8</v>
      </c>
      <c r="B48" s="13" t="s">
        <v>65</v>
      </c>
      <c r="C48" s="13" t="s">
        <v>12</v>
      </c>
      <c r="D48" s="9" t="s">
        <v>13</v>
      </c>
      <c r="E48" s="9">
        <v>335</v>
      </c>
      <c r="F48" s="9">
        <v>324727.28</v>
      </c>
    </row>
    <row r="49" spans="1:6" ht="15.75">
      <c r="A49" s="9">
        <v>9</v>
      </c>
      <c r="B49" s="13" t="s">
        <v>66</v>
      </c>
      <c r="C49" s="13" t="s">
        <v>67</v>
      </c>
      <c r="D49" s="9" t="s">
        <v>19</v>
      </c>
      <c r="E49" s="9">
        <v>323</v>
      </c>
      <c r="F49" s="9">
        <v>437810.68</v>
      </c>
    </row>
    <row r="50" spans="1:6" ht="15.75">
      <c r="A50" s="61" t="s">
        <v>68</v>
      </c>
      <c r="B50" s="62"/>
      <c r="C50" s="13"/>
      <c r="D50" s="9"/>
      <c r="E50" s="9"/>
      <c r="F50" s="10">
        <f>SUM(F39:F49)</f>
        <v>4863887.63</v>
      </c>
    </row>
    <row r="51" spans="1:6" ht="15.75">
      <c r="A51" s="61" t="s">
        <v>69</v>
      </c>
      <c r="B51" s="66"/>
      <c r="C51" s="62"/>
      <c r="D51" s="9"/>
      <c r="E51" s="9"/>
      <c r="F51" s="10">
        <f>SUM(F36+F25+F20+F13+F50)</f>
        <v>11510896.669999998</v>
      </c>
    </row>
    <row r="53" spans="1:6" ht="15.75">
      <c r="A53" s="60" t="s">
        <v>70</v>
      </c>
      <c r="B53" s="60"/>
      <c r="F53" s="22" t="s">
        <v>71</v>
      </c>
    </row>
  </sheetData>
  <mergeCells count="13">
    <mergeCell ref="A1:F1"/>
    <mergeCell ref="A4:C4"/>
    <mergeCell ref="A13:B13"/>
    <mergeCell ref="A14:C14"/>
    <mergeCell ref="A20:B20"/>
    <mergeCell ref="A21:C21"/>
    <mergeCell ref="A25:C25"/>
    <mergeCell ref="A26:C26"/>
    <mergeCell ref="A53:B53"/>
    <mergeCell ref="A36:B36"/>
    <mergeCell ref="A37:C37"/>
    <mergeCell ref="A50:B50"/>
    <mergeCell ref="A51:C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dcterms:created xsi:type="dcterms:W3CDTF">1996-10-08T23:32:33Z</dcterms:created>
  <dcterms:modified xsi:type="dcterms:W3CDTF">2012-09-06T07:29:47Z</dcterms:modified>
  <cp:category/>
  <cp:version/>
  <cp:contentType/>
  <cp:contentStatus/>
</cp:coreProperties>
</file>