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0"/>
  </bookViews>
  <sheets>
    <sheet name="Свод" sheetId="1" r:id="rId1"/>
    <sheet name="Ивняковское" sheetId="2" r:id="rId2"/>
    <sheet name="Карабихское" sheetId="3" r:id="rId3"/>
    <sheet name="Курбское" sheetId="4" r:id="rId4"/>
    <sheet name="Некрасовское" sheetId="5" r:id="rId5"/>
    <sheet name="Туношенское" sheetId="6" r:id="rId6"/>
  </sheets>
  <definedNames>
    <definedName name="_xlnm.Print_Area" localSheetId="1">'Ивняковское'!$A$1:$I$31</definedName>
    <definedName name="_xlnm.Print_Area" localSheetId="2">'Карабихское'!$A$1:$I$31</definedName>
    <definedName name="_xlnm.Print_Area" localSheetId="3">'Курбское'!$A$1:$I$31</definedName>
    <definedName name="_xlnm.Print_Area" localSheetId="4">'Некрасовское'!$A$1:$I$31</definedName>
    <definedName name="_xlnm.Print_Area" localSheetId="5">'Туношенское'!$A$1:$L$31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2,87</t>
        </r>
      </text>
    </comment>
  </commentList>
</comments>
</file>

<file path=xl/sharedStrings.xml><?xml version="1.0" encoding="utf-8"?>
<sst xmlns="http://schemas.openxmlformats.org/spreadsheetml/2006/main" count="458" uniqueCount="128">
  <si>
    <t xml:space="preserve">Размер платы граждан за  жилищные услуги для нанимателей жилых помещений государственного   или муниципального жилищного фонда и для собственников, не выбравших способ управления                                                                                     </t>
  </si>
  <si>
    <t>Кубское сельское поселение</t>
  </si>
  <si>
    <t>(рублей с НДС*)</t>
  </si>
  <si>
    <t>Вид жилья</t>
  </si>
  <si>
    <t>Расчетная единица</t>
  </si>
  <si>
    <t xml:space="preserve">с 01. 07.2012  по                       31. 08. 2012  </t>
  </si>
  <si>
    <t xml:space="preserve">с 01. 09.2012  по                       31. 12. 2012  </t>
  </si>
  <si>
    <t>1.</t>
  </si>
  <si>
    <t>Базовый размер платы на содержание и текущий  ремонт жилого помещения в том числе:</t>
  </si>
  <si>
    <t>1 кв. м</t>
  </si>
  <si>
    <t xml:space="preserve"> 1.1</t>
  </si>
  <si>
    <t xml:space="preserve"> Размер платы на текущий ремонт жилого помещения</t>
  </si>
  <si>
    <t xml:space="preserve">- жилого помещения в жилых строениях повышенной комфортности (коэф. 1,4) </t>
  </si>
  <si>
    <t xml:space="preserve">- жилого помещения в жилых домах, имеющих все виды благоустройства с горячим водоснабжением или газовыми водонагревателями (коэф. 1,1) </t>
  </si>
  <si>
    <t>- жилого помещения в жилых домах, не имеющих одного вида коммунальных услуг (центрального отопления, горячего водоснабжения или газового водонагревателя, водопровода канализации (коэф. 0,9)</t>
  </si>
  <si>
    <t xml:space="preserve">- жилого помещения в жилых домах, не имеющих двух и более видов услуг (коэф. 0,5) </t>
  </si>
  <si>
    <t>- жилого помещения в ветхом и аварийном жилом фонде (коэф. 0,2)</t>
  </si>
  <si>
    <t>1.2</t>
  </si>
  <si>
    <t>Размер платы на содержание жилого помещения, в т.ч.</t>
  </si>
  <si>
    <t xml:space="preserve">- общие услуги   </t>
  </si>
  <si>
    <t xml:space="preserve">- управление многоквартирными домами </t>
  </si>
  <si>
    <t xml:space="preserve">- уборка лестничных клеток </t>
  </si>
  <si>
    <t xml:space="preserve">- уборка придомовой территории  </t>
  </si>
  <si>
    <t>- содержание внутридомового газового оборудования (для жилых помещений, снабжающих природным и емкостным газом)</t>
  </si>
  <si>
    <t>2.</t>
  </si>
  <si>
    <t>Базовая ставка платы за пользование жилым помещением (найм жилья)</t>
  </si>
  <si>
    <t>2.1</t>
  </si>
  <si>
    <t xml:space="preserve"> Жилые помещения в жилых строениях     повышенной комфортности (коэф. 1,4)          </t>
  </si>
  <si>
    <t>2.2</t>
  </si>
  <si>
    <t xml:space="preserve"> Жилые помещения в жилых домах, имеющих все виды благоустройства с водоснабжением или водонагревателями       (коэф. 1,1) </t>
  </si>
  <si>
    <t>2.3</t>
  </si>
  <si>
    <t>2.4</t>
  </si>
  <si>
    <t xml:space="preserve"> Жилые помещения в жилых домах, не имеющих двух и более видов коммунальных  услуг (коэф. 0,5)                        </t>
  </si>
  <si>
    <t>2.5</t>
  </si>
  <si>
    <t xml:space="preserve"> Жилые помещения в ветхом и аварийном жилом фонде (коэф. 0,2)                   </t>
  </si>
  <si>
    <t>3.</t>
  </si>
  <si>
    <t>Размер платы за вывоз твердых бытовых отходов и крупногабаритных отходов</t>
  </si>
  <si>
    <t>1 кв.м.</t>
  </si>
  <si>
    <t>4.</t>
  </si>
  <si>
    <t>Вывоз жидких бытовых отходов в жилом фонде, оборудованном водопроводом</t>
  </si>
  <si>
    <t>1 куб. м.</t>
  </si>
  <si>
    <t>с 1 чел.</t>
  </si>
  <si>
    <t>5.</t>
  </si>
  <si>
    <t>Вывоз жидких бытовых отходов в жилом фонде, не оборудованном водопроводом</t>
  </si>
  <si>
    <t xml:space="preserve">  * НДС не облагается реализация услуг по содержанию и ремонту общего имущества в многоквартирном доме, выполняемых управляющими организациями, товариществами собственников жилья, жилищно-строительными, жилищными или иными специализированными потребительскими кооперативами, созданными в целях удовлетворения потребностей граждан в жилье и отвечающими за обслуживание внутридомовых инженерных систем, с использованием которых предоставляются коммунальные услуги, при условии приобретения услуг по содержанию и ремонту общего имущества в многоквартирном доме указанными налогоплательщиками у организаций и индивидуальных предпринимателей, непосредственно выполняющих данные услуги.                              </t>
  </si>
  <si>
    <t xml:space="preserve">с 01.01.2012     по                       30. 06. 2012  </t>
  </si>
  <si>
    <t>Карабихское сельское поселение</t>
  </si>
  <si>
    <t xml:space="preserve">с 01. 01.2012  по                       30. 06. 2012  </t>
  </si>
  <si>
    <t>Некрасовское сельское поселение</t>
  </si>
  <si>
    <t xml:space="preserve">с 01 01.2012  по                       30. 06. 2012  </t>
  </si>
  <si>
    <t>Туношенское сельское поселение</t>
  </si>
  <si>
    <t xml:space="preserve">с 01.09.2012  по                       31. 12. 2012  </t>
  </si>
  <si>
    <t>Ивняковское сельское поселение</t>
  </si>
  <si>
    <t xml:space="preserve">с 01.01.2013  по                       30. 06. 2013  </t>
  </si>
  <si>
    <t>с 01.01.2013  по                       30. 06. 2013</t>
  </si>
  <si>
    <t>с 01.01.2013 по                       30.06.2013</t>
  </si>
  <si>
    <t xml:space="preserve">с 01.09.2012  по                       31.12.2012  </t>
  </si>
  <si>
    <t>с 01.07.2013  по                       31.12. 2013</t>
  </si>
  <si>
    <t>с 01.07.2013  по                       31. 12. 2013</t>
  </si>
  <si>
    <t xml:space="preserve">с 01.07.2012  по                       31.08.2012  </t>
  </si>
  <si>
    <t>с 01.01.2013  по                       30.06.2013</t>
  </si>
  <si>
    <t xml:space="preserve">с 01.07.2013  по                       31.12. 2013  </t>
  </si>
  <si>
    <t xml:space="preserve">с 01.07.2012  по                       31. 08. 2012  </t>
  </si>
  <si>
    <t xml:space="preserve">с 01.11.2012  по                       31.12.2012  </t>
  </si>
  <si>
    <t xml:space="preserve">с 01.07.2012  по                       31.08. 2012  </t>
  </si>
  <si>
    <t xml:space="preserve">с 01.09.2012  по                       31.12. 2012  </t>
  </si>
  <si>
    <t xml:space="preserve"> </t>
  </si>
  <si>
    <t>Расчетная ед.</t>
  </si>
  <si>
    <t>1 кв.м</t>
  </si>
  <si>
    <t>Размер платы на текущий ремонт жилого помещения</t>
  </si>
  <si>
    <t>-жилого помещения в жилых строениях повышенной комфортности (коэф.1,4)</t>
  </si>
  <si>
    <t>-жилого помещения в жилых домах, имеющих все виды благоустройства, с горячим водоснабжением или газовыми водонагревателями (коэф.1,1)</t>
  </si>
  <si>
    <t>-жилого помещения в жилых домах, не имеющих одного вида коммунальных услуг (центрального отопления, горячего водоснабжения или газового водонагревателя, водопровода, канализации (коэф. 0,9)</t>
  </si>
  <si>
    <t>-жилого помещения в жилых домах, не имеющих двух и более видов услуг (коэф.0,5)</t>
  </si>
  <si>
    <t>-жилого помещения в ветхом и аварийном жилом фонде (коэф.0,2)</t>
  </si>
  <si>
    <t>2</t>
  </si>
  <si>
    <t>-общие услуги</t>
  </si>
  <si>
    <t>-управление многоквартирными домами</t>
  </si>
  <si>
    <t>-уборка лестничных клеток</t>
  </si>
  <si>
    <t>-уборка придомовой территории</t>
  </si>
  <si>
    <t>-содержание внутридомового газового оборудования (для жилых помещений, снабжаемых природным и емкостным газом)</t>
  </si>
  <si>
    <t>1</t>
  </si>
  <si>
    <t>-в жилом фонде, оборудованном водопроводом</t>
  </si>
  <si>
    <t xml:space="preserve"> на 1 чел.</t>
  </si>
  <si>
    <t>-в жилом фонде, не оборудованном водопроводом</t>
  </si>
  <si>
    <t>3</t>
  </si>
  <si>
    <t>1 куб.м</t>
  </si>
  <si>
    <t>Базовый размер платы за пользование жилым помещением (плата за наем жилья)</t>
  </si>
  <si>
    <t>Жилые помещения в жилых строениях повышенной комфортности (коэф.1,4)</t>
  </si>
  <si>
    <t>Жилые помещения в жилых домах, имеющих все виды благоустройства, с горячим водоснабжением или газовыми водонагревателями (коэф.1,1)</t>
  </si>
  <si>
    <t>4</t>
  </si>
  <si>
    <t>Жилые помещения в жилых домах, не имеющих одного вида коммунальных услуг (центрального отопления, горячего водоснабжения или газового водонагревателя, водопровода, канализации (коэф. 0,9)</t>
  </si>
  <si>
    <t>5</t>
  </si>
  <si>
    <t>Жилые помещения в жилых домах, не имеющих двух и более видов услуг (коэф.0,5)</t>
  </si>
  <si>
    <t>6</t>
  </si>
  <si>
    <t>Жилые помещения в ветхом и аварийном жилом фонде (коэф.0,2)</t>
  </si>
  <si>
    <t>в том числе:</t>
  </si>
  <si>
    <t>Базовый размер платы на содержание и текущий ремонт жилого помещения</t>
  </si>
  <si>
    <t>Размер платы на содержание жилого помещения</t>
  </si>
  <si>
    <t>Норматив потребления на услуги  по вывозу жидких бытовых отходов</t>
  </si>
  <si>
    <t>Размер платы граждан за услуги по содержанию и ремонту жилого помещения для нанимателей жилых помещений государственного или муниципального жилищного фонда и для собственников, не выбравших способ управления или не принявших решения об установлении размера платы за содержание и ремонт жилого помещения</t>
  </si>
  <si>
    <t>Размер платы граждан за вывоз твердых бытовых отходов и крупногабаритных отходов, вывоз жидких бытовых отходов</t>
  </si>
  <si>
    <t>Размер платы граждан за пользование жилым помещением (платы за наем) для нанимателей жилых помещений государственного или муниципального жилищного фонда</t>
  </si>
  <si>
    <t>Ивняковское СП</t>
  </si>
  <si>
    <t>Размер платы за услуги по вывозу жидких бытовых отходов</t>
  </si>
  <si>
    <t>Карабихское СП</t>
  </si>
  <si>
    <t>РМС №21 от 21.05.2013</t>
  </si>
  <si>
    <t>Некрасовское СП</t>
  </si>
  <si>
    <t>РМС №23 от 22.05.2013</t>
  </si>
  <si>
    <t>Курбское СП</t>
  </si>
  <si>
    <t>Туношёнское СП</t>
  </si>
  <si>
    <t>в Некрасовском СП - вывоза ЖБО нет, ЖФ с централизованой канализацией</t>
  </si>
  <si>
    <t>№24 от 27.07.2012</t>
  </si>
  <si>
    <t>№19 от 29.05.2012</t>
  </si>
  <si>
    <t>№21 от 21.05.2013</t>
  </si>
  <si>
    <t>№27 от 27.07.2012</t>
  </si>
  <si>
    <t>№21 от 22.05.2012</t>
  </si>
  <si>
    <t>№119 от 25.12.2012</t>
  </si>
  <si>
    <t>№104 от 27.09.2012</t>
  </si>
  <si>
    <t>№23 от 22.05.2013</t>
  </si>
  <si>
    <t>№5 от 23.05.2012</t>
  </si>
  <si>
    <t>№20 от 13.08.2012</t>
  </si>
  <si>
    <t>№14 от 30.05.2012</t>
  </si>
  <si>
    <t>не принято (в июле)</t>
  </si>
  <si>
    <t>РМС №21 от 17.06.2013</t>
  </si>
  <si>
    <t>х</t>
  </si>
  <si>
    <t>Протокол МС от 31.05.2013</t>
  </si>
  <si>
    <t>РМС №24 от 27.07.2012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</si>
</sst>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/>
    </xf>
    <xf numFmtId="0" fontId="22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top"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2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2" fillId="22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2" fontId="22" fillId="19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22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2" fontId="3" fillId="19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2" fontId="22" fillId="26" borderId="10" xfId="0" applyNumberFormat="1" applyFont="1" applyFill="1" applyBorder="1" applyAlignment="1">
      <alignment horizontal="center" vertical="center"/>
    </xf>
    <xf numFmtId="2" fontId="22" fillId="4" borderId="11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/>
    </xf>
    <xf numFmtId="2" fontId="3" fillId="0" borderId="12" xfId="0" applyNumberFormat="1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center" vertical="top"/>
    </xf>
    <xf numFmtId="181" fontId="3" fillId="0" borderId="11" xfId="0" applyNumberFormat="1" applyFont="1" applyFill="1" applyBorder="1" applyAlignment="1">
      <alignment horizontal="center" vertical="top"/>
    </xf>
    <xf numFmtId="181" fontId="3" fillId="0" borderId="10" xfId="0" applyNumberFormat="1" applyFont="1" applyBorder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6" fillId="24" borderId="2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2" fontId="22" fillId="4" borderId="12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24" borderId="0" xfId="0" applyNumberFormat="1" applyFont="1" applyFill="1" applyAlignment="1">
      <alignment horizontal="center" vertical="top" wrapText="1"/>
    </xf>
    <xf numFmtId="0" fontId="24" fillId="24" borderId="0" xfId="0" applyNumberFormat="1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1"/>
  <sheetViews>
    <sheetView tabSelected="1" zoomScale="90" zoomScaleNormal="90" workbookViewId="0" topLeftCell="A1">
      <selection activeCell="D5" sqref="D5:H5"/>
    </sheetView>
  </sheetViews>
  <sheetFormatPr defaultColWidth="9.140625" defaultRowHeight="12.75"/>
  <cols>
    <col min="1" max="1" width="4.140625" style="19" customWidth="1"/>
    <col min="2" max="2" width="44.8515625" style="9" customWidth="1"/>
    <col min="3" max="3" width="14.421875" style="9" customWidth="1"/>
    <col min="4" max="8" width="16.421875" style="19" customWidth="1"/>
    <col min="9" max="16384" width="9.140625" style="9" customWidth="1"/>
  </cols>
  <sheetData>
    <row r="1" spans="1:8" ht="13.5" thickBot="1">
      <c r="A1" s="122"/>
      <c r="B1" s="122"/>
      <c r="C1" s="122"/>
      <c r="D1" s="122"/>
      <c r="E1" s="122"/>
      <c r="F1" s="122"/>
      <c r="G1" s="122"/>
      <c r="H1" s="122"/>
    </row>
    <row r="2" spans="1:9" ht="28.5" customHeight="1" thickTop="1">
      <c r="A2" s="119"/>
      <c r="B2" s="119"/>
      <c r="C2" s="119"/>
      <c r="D2" s="25" t="s">
        <v>103</v>
      </c>
      <c r="E2" s="25" t="s">
        <v>105</v>
      </c>
      <c r="F2" s="25" t="s">
        <v>109</v>
      </c>
      <c r="G2" s="25" t="s">
        <v>107</v>
      </c>
      <c r="H2" s="26" t="s">
        <v>110</v>
      </c>
      <c r="I2" s="21"/>
    </row>
    <row r="3" spans="1:9" ht="26.25" customHeight="1">
      <c r="A3" s="120"/>
      <c r="B3" s="120"/>
      <c r="C3" s="120"/>
      <c r="D3" s="117" t="s">
        <v>123</v>
      </c>
      <c r="E3" s="115" t="s">
        <v>106</v>
      </c>
      <c r="F3" s="115" t="s">
        <v>124</v>
      </c>
      <c r="G3" s="115" t="s">
        <v>108</v>
      </c>
      <c r="H3" s="87" t="s">
        <v>127</v>
      </c>
      <c r="I3" s="21"/>
    </row>
    <row r="4" spans="1:9" ht="26.25" thickBot="1">
      <c r="A4" s="121"/>
      <c r="B4" s="121"/>
      <c r="C4" s="121"/>
      <c r="D4" s="118"/>
      <c r="E4" s="116"/>
      <c r="F4" s="116"/>
      <c r="G4" s="116"/>
      <c r="H4" s="83" t="s">
        <v>126</v>
      </c>
      <c r="I4" s="21"/>
    </row>
    <row r="5" spans="1:9" ht="102" customHeight="1" thickTop="1">
      <c r="A5" s="18"/>
      <c r="B5" s="31" t="s">
        <v>100</v>
      </c>
      <c r="C5" s="16" t="s">
        <v>67</v>
      </c>
      <c r="D5" s="124"/>
      <c r="E5" s="124"/>
      <c r="F5" s="124"/>
      <c r="G5" s="124"/>
      <c r="H5" s="125"/>
      <c r="I5" s="21"/>
    </row>
    <row r="6" spans="1:9" ht="25.5" customHeight="1">
      <c r="A6" s="13"/>
      <c r="B6" s="14" t="s">
        <v>97</v>
      </c>
      <c r="C6" s="14" t="s">
        <v>68</v>
      </c>
      <c r="D6" s="70"/>
      <c r="E6" s="70">
        <v>17.44</v>
      </c>
      <c r="F6" s="70">
        <v>18.49</v>
      </c>
      <c r="G6" s="70">
        <v>19.52</v>
      </c>
      <c r="H6" s="71">
        <f>H8+H14</f>
        <v>17.439999999999998</v>
      </c>
      <c r="I6" s="21"/>
    </row>
    <row r="7" spans="1:9" ht="12.75">
      <c r="A7" s="18"/>
      <c r="B7" s="16" t="s">
        <v>96</v>
      </c>
      <c r="C7" s="10"/>
      <c r="D7" s="72"/>
      <c r="E7" s="72"/>
      <c r="F7" s="72"/>
      <c r="G7" s="72"/>
      <c r="H7" s="24"/>
      <c r="I7" s="21"/>
    </row>
    <row r="8" spans="1:9" ht="12" customHeight="1">
      <c r="A8" s="17">
        <v>1</v>
      </c>
      <c r="B8" s="11" t="s">
        <v>69</v>
      </c>
      <c r="C8" s="11" t="s">
        <v>68</v>
      </c>
      <c r="D8" s="73"/>
      <c r="E8" s="73">
        <v>3.01</v>
      </c>
      <c r="F8" s="73">
        <v>3.19</v>
      </c>
      <c r="G8" s="73">
        <v>3.37</v>
      </c>
      <c r="H8" s="23">
        <v>3.01</v>
      </c>
      <c r="I8" s="21"/>
    </row>
    <row r="9" spans="1:9" ht="25.5" customHeight="1">
      <c r="A9" s="17"/>
      <c r="B9" s="11" t="s">
        <v>70</v>
      </c>
      <c r="C9" s="11" t="s">
        <v>68</v>
      </c>
      <c r="D9" s="73"/>
      <c r="E9" s="73">
        <v>4.21</v>
      </c>
      <c r="F9" s="73">
        <v>4.46</v>
      </c>
      <c r="G9" s="73">
        <v>4.72</v>
      </c>
      <c r="H9" s="23">
        <v>4.21</v>
      </c>
      <c r="I9" s="21"/>
    </row>
    <row r="10" spans="1:9" ht="38.25" customHeight="1">
      <c r="A10" s="17"/>
      <c r="B10" s="11" t="s">
        <v>71</v>
      </c>
      <c r="C10" s="11" t="s">
        <v>68</v>
      </c>
      <c r="D10" s="73"/>
      <c r="E10" s="73">
        <v>3.31</v>
      </c>
      <c r="F10" s="73">
        <v>3.51</v>
      </c>
      <c r="G10" s="73">
        <v>3.71</v>
      </c>
      <c r="H10" s="23">
        <v>3.31</v>
      </c>
      <c r="I10" s="21"/>
    </row>
    <row r="11" spans="1:9" ht="51.75" customHeight="1">
      <c r="A11" s="17"/>
      <c r="B11" s="11" t="s">
        <v>72</v>
      </c>
      <c r="C11" s="11" t="s">
        <v>68</v>
      </c>
      <c r="D11" s="73"/>
      <c r="E11" s="73">
        <v>2.71</v>
      </c>
      <c r="F11" s="73">
        <v>2.87</v>
      </c>
      <c r="G11" s="73">
        <v>3.04</v>
      </c>
      <c r="H11" s="23">
        <v>2.71</v>
      </c>
      <c r="I11" s="21"/>
    </row>
    <row r="12" spans="1:9" ht="26.25" customHeight="1">
      <c r="A12" s="17"/>
      <c r="B12" s="11" t="s">
        <v>73</v>
      </c>
      <c r="C12" s="11" t="s">
        <v>68</v>
      </c>
      <c r="D12" s="73"/>
      <c r="E12" s="73">
        <v>1.51</v>
      </c>
      <c r="F12" s="73">
        <v>1.6</v>
      </c>
      <c r="G12" s="73">
        <v>1.69</v>
      </c>
      <c r="H12" s="23">
        <v>1.51</v>
      </c>
      <c r="I12" s="21"/>
    </row>
    <row r="13" spans="1:9" ht="27.75" customHeight="1">
      <c r="A13" s="18"/>
      <c r="B13" s="11" t="s">
        <v>74</v>
      </c>
      <c r="C13" s="11" t="s">
        <v>68</v>
      </c>
      <c r="D13" s="73"/>
      <c r="E13" s="73">
        <v>0.61</v>
      </c>
      <c r="F13" s="73">
        <v>0.65</v>
      </c>
      <c r="G13" s="73">
        <v>0.68</v>
      </c>
      <c r="H13" s="23">
        <v>0.61</v>
      </c>
      <c r="I13" s="21"/>
    </row>
    <row r="14" spans="1:9" ht="16.5" customHeight="1">
      <c r="A14" s="13" t="s">
        <v>75</v>
      </c>
      <c r="B14" s="14" t="s">
        <v>98</v>
      </c>
      <c r="C14" s="14" t="s">
        <v>68</v>
      </c>
      <c r="D14" s="73"/>
      <c r="E14" s="73">
        <v>14.43</v>
      </c>
      <c r="F14" s="73">
        <v>15.3</v>
      </c>
      <c r="G14" s="73">
        <v>16.15</v>
      </c>
      <c r="H14" s="23">
        <f>H15+H16+H17+H18+H19</f>
        <v>14.43</v>
      </c>
      <c r="I14" s="21"/>
    </row>
    <row r="15" spans="1:9" ht="12.75">
      <c r="A15" s="17"/>
      <c r="B15" s="11" t="s">
        <v>76</v>
      </c>
      <c r="C15" s="11" t="s">
        <v>68</v>
      </c>
      <c r="D15" s="73"/>
      <c r="E15" s="73">
        <v>6.49</v>
      </c>
      <c r="F15" s="73">
        <v>6.88</v>
      </c>
      <c r="G15" s="73">
        <v>7.27</v>
      </c>
      <c r="H15" s="23">
        <v>6.49</v>
      </c>
      <c r="I15" s="21"/>
    </row>
    <row r="16" spans="1:9" ht="12.75" customHeight="1">
      <c r="A16" s="17"/>
      <c r="B16" s="11" t="s">
        <v>77</v>
      </c>
      <c r="C16" s="11" t="s">
        <v>68</v>
      </c>
      <c r="D16" s="73"/>
      <c r="E16" s="73">
        <v>2.7</v>
      </c>
      <c r="F16" s="73">
        <v>2.86</v>
      </c>
      <c r="G16" s="73">
        <v>3.02</v>
      </c>
      <c r="H16" s="23">
        <v>2.7</v>
      </c>
      <c r="I16" s="21"/>
    </row>
    <row r="17" spans="1:9" ht="12.75" customHeight="1">
      <c r="A17" s="17"/>
      <c r="B17" s="11" t="s">
        <v>78</v>
      </c>
      <c r="C17" s="11" t="s">
        <v>68</v>
      </c>
      <c r="D17" s="73"/>
      <c r="E17" s="73">
        <v>1.6</v>
      </c>
      <c r="F17" s="73">
        <v>1.7</v>
      </c>
      <c r="G17" s="73">
        <v>1.79</v>
      </c>
      <c r="H17" s="23">
        <v>1.6</v>
      </c>
      <c r="I17" s="21"/>
    </row>
    <row r="18" spans="1:9" ht="12.75" customHeight="1">
      <c r="A18" s="17"/>
      <c r="B18" s="11" t="s">
        <v>79</v>
      </c>
      <c r="C18" s="11" t="s">
        <v>68</v>
      </c>
      <c r="D18" s="73"/>
      <c r="E18" s="73">
        <v>3.19</v>
      </c>
      <c r="F18" s="73">
        <v>3.38</v>
      </c>
      <c r="G18" s="73">
        <v>3.57</v>
      </c>
      <c r="H18" s="23">
        <v>3.19</v>
      </c>
      <c r="I18" s="21"/>
    </row>
    <row r="19" spans="1:9" ht="39.75" customHeight="1" thickBot="1">
      <c r="A19" s="79"/>
      <c r="B19" s="29" t="s">
        <v>80</v>
      </c>
      <c r="C19" s="29" t="s">
        <v>68</v>
      </c>
      <c r="D19" s="74"/>
      <c r="E19" s="74">
        <v>0.45</v>
      </c>
      <c r="F19" s="74">
        <v>0.48</v>
      </c>
      <c r="G19" s="74">
        <v>0.5</v>
      </c>
      <c r="H19" s="30">
        <v>0.45</v>
      </c>
      <c r="I19" s="21"/>
    </row>
    <row r="20" spans="1:9" ht="39" thickTop="1">
      <c r="A20" s="18"/>
      <c r="B20" s="32" t="s">
        <v>101</v>
      </c>
      <c r="C20" s="16" t="s">
        <v>67</v>
      </c>
      <c r="D20" s="123"/>
      <c r="E20" s="123"/>
      <c r="F20" s="123"/>
      <c r="G20" s="123"/>
      <c r="H20" s="123"/>
      <c r="I20" s="21"/>
    </row>
    <row r="21" spans="1:9" ht="25.5" customHeight="1">
      <c r="A21" s="12" t="s">
        <v>81</v>
      </c>
      <c r="B21" s="11" t="s">
        <v>36</v>
      </c>
      <c r="C21" s="12" t="s">
        <v>68</v>
      </c>
      <c r="D21" s="73"/>
      <c r="E21" s="73">
        <v>2.48</v>
      </c>
      <c r="F21" s="73">
        <v>2.42</v>
      </c>
      <c r="G21" s="73">
        <v>2.24</v>
      </c>
      <c r="H21" s="23">
        <v>2.36</v>
      </c>
      <c r="I21" s="21"/>
    </row>
    <row r="22" spans="1:9" ht="25.5" customHeight="1">
      <c r="A22" s="13" t="s">
        <v>75</v>
      </c>
      <c r="B22" s="14" t="s">
        <v>99</v>
      </c>
      <c r="C22" s="13"/>
      <c r="D22" s="70"/>
      <c r="E22" s="70"/>
      <c r="F22" s="70"/>
      <c r="G22" s="70"/>
      <c r="H22" s="71"/>
      <c r="I22" s="21"/>
    </row>
    <row r="23" spans="1:9" ht="12.75" customHeight="1">
      <c r="A23" s="17"/>
      <c r="B23" s="16" t="s">
        <v>82</v>
      </c>
      <c r="C23" s="18" t="s">
        <v>83</v>
      </c>
      <c r="D23" s="75"/>
      <c r="E23" s="75"/>
      <c r="F23" s="75"/>
      <c r="G23" s="75"/>
      <c r="H23" s="76">
        <v>1.176</v>
      </c>
      <c r="I23" s="21"/>
    </row>
    <row r="24" spans="1:9" ht="12.75" customHeight="1">
      <c r="A24" s="18"/>
      <c r="B24" s="11" t="s">
        <v>84</v>
      </c>
      <c r="C24" s="12" t="s">
        <v>83</v>
      </c>
      <c r="D24" s="77"/>
      <c r="E24" s="77"/>
      <c r="F24" s="77"/>
      <c r="G24" s="77"/>
      <c r="H24" s="78">
        <v>0.539</v>
      </c>
      <c r="I24" s="21"/>
    </row>
    <row r="25" spans="1:9" ht="25.5" customHeight="1">
      <c r="A25" s="13" t="s">
        <v>85</v>
      </c>
      <c r="B25" s="14" t="s">
        <v>104</v>
      </c>
      <c r="C25" s="13"/>
      <c r="D25" s="70"/>
      <c r="E25" s="70"/>
      <c r="F25" s="70"/>
      <c r="G25" s="70"/>
      <c r="H25" s="71"/>
      <c r="I25" s="21"/>
    </row>
    <row r="26" spans="1:9" ht="12.75" customHeight="1">
      <c r="A26" s="17"/>
      <c r="B26" s="15" t="s">
        <v>82</v>
      </c>
      <c r="C26" s="18" t="s">
        <v>86</v>
      </c>
      <c r="D26" s="72"/>
      <c r="E26" s="72">
        <v>141.33</v>
      </c>
      <c r="F26" s="72">
        <v>149.81</v>
      </c>
      <c r="G26" s="72" t="s">
        <v>125</v>
      </c>
      <c r="H26" s="24">
        <v>141.79</v>
      </c>
      <c r="I26" s="21"/>
    </row>
    <row r="27" spans="1:9" ht="12.75" customHeight="1">
      <c r="A27" s="17"/>
      <c r="B27" s="16"/>
      <c r="C27" s="12" t="s">
        <v>41</v>
      </c>
      <c r="D27" s="73"/>
      <c r="E27" s="73">
        <v>166.21</v>
      </c>
      <c r="F27" s="73">
        <v>176.18</v>
      </c>
      <c r="G27" s="73" t="s">
        <v>125</v>
      </c>
      <c r="H27" s="23">
        <v>166.74</v>
      </c>
      <c r="I27" s="21"/>
    </row>
    <row r="28" spans="1:9" ht="12.75" customHeight="1">
      <c r="A28" s="17"/>
      <c r="B28" s="14" t="s">
        <v>84</v>
      </c>
      <c r="C28" s="12" t="s">
        <v>86</v>
      </c>
      <c r="D28" s="73"/>
      <c r="E28" s="73">
        <v>141.33</v>
      </c>
      <c r="F28" s="73">
        <v>149.81</v>
      </c>
      <c r="G28" s="73" t="s">
        <v>125</v>
      </c>
      <c r="H28" s="23">
        <v>141.79</v>
      </c>
      <c r="I28" s="21"/>
    </row>
    <row r="29" spans="1:9" ht="12.75" customHeight="1" thickBot="1">
      <c r="A29" s="79"/>
      <c r="B29" s="28"/>
      <c r="C29" s="27" t="s">
        <v>41</v>
      </c>
      <c r="D29" s="74"/>
      <c r="E29" s="74">
        <v>76.18</v>
      </c>
      <c r="F29" s="74">
        <v>80.75</v>
      </c>
      <c r="G29" s="74" t="s">
        <v>125</v>
      </c>
      <c r="H29" s="30">
        <v>76.43</v>
      </c>
      <c r="I29" s="21"/>
    </row>
    <row r="30" spans="1:9" ht="52.5" customHeight="1" thickTop="1">
      <c r="A30" s="18"/>
      <c r="B30" s="31" t="s">
        <v>102</v>
      </c>
      <c r="C30" s="16" t="s">
        <v>67</v>
      </c>
      <c r="D30" s="123"/>
      <c r="E30" s="123"/>
      <c r="F30" s="123"/>
      <c r="G30" s="123"/>
      <c r="H30" s="123"/>
      <c r="I30" s="21"/>
    </row>
    <row r="31" spans="1:9" ht="25.5" customHeight="1">
      <c r="A31" s="12" t="s">
        <v>81</v>
      </c>
      <c r="B31" s="11" t="s">
        <v>87</v>
      </c>
      <c r="C31" s="12" t="s">
        <v>68</v>
      </c>
      <c r="D31" s="73"/>
      <c r="E31" s="73">
        <v>1.19</v>
      </c>
      <c r="F31" s="73">
        <v>1.26</v>
      </c>
      <c r="G31" s="73">
        <v>1.33</v>
      </c>
      <c r="H31" s="23">
        <v>1.19</v>
      </c>
      <c r="I31" s="21"/>
    </row>
    <row r="32" spans="1:9" ht="25.5" customHeight="1">
      <c r="A32" s="12" t="s">
        <v>75</v>
      </c>
      <c r="B32" s="11" t="s">
        <v>88</v>
      </c>
      <c r="C32" s="12" t="s">
        <v>68</v>
      </c>
      <c r="D32" s="73"/>
      <c r="E32" s="73">
        <v>1.66</v>
      </c>
      <c r="F32" s="73">
        <v>1.76</v>
      </c>
      <c r="G32" s="73">
        <v>1.86</v>
      </c>
      <c r="H32" s="23">
        <v>1.66</v>
      </c>
      <c r="I32" s="21"/>
    </row>
    <row r="33" spans="1:9" ht="39.75" customHeight="1">
      <c r="A33" s="12" t="s">
        <v>85</v>
      </c>
      <c r="B33" s="11" t="s">
        <v>89</v>
      </c>
      <c r="C33" s="12" t="s">
        <v>68</v>
      </c>
      <c r="D33" s="73"/>
      <c r="E33" s="73">
        <v>1.31</v>
      </c>
      <c r="F33" s="73">
        <v>1.39</v>
      </c>
      <c r="G33" s="73">
        <v>1.47</v>
      </c>
      <c r="H33" s="23">
        <v>1.31</v>
      </c>
      <c r="I33" s="21"/>
    </row>
    <row r="34" spans="1:9" ht="12.75" customHeight="1">
      <c r="A34" s="12" t="s">
        <v>90</v>
      </c>
      <c r="B34" s="11" t="s">
        <v>91</v>
      </c>
      <c r="C34" s="12" t="s">
        <v>68</v>
      </c>
      <c r="D34" s="73"/>
      <c r="E34" s="73">
        <v>1.06</v>
      </c>
      <c r="F34" s="73">
        <v>1.12</v>
      </c>
      <c r="G34" s="73">
        <v>1.19</v>
      </c>
      <c r="H34" s="23">
        <v>1.06</v>
      </c>
      <c r="I34" s="21"/>
    </row>
    <row r="35" spans="1:9" ht="25.5" customHeight="1">
      <c r="A35" s="12" t="s">
        <v>92</v>
      </c>
      <c r="B35" s="11" t="s">
        <v>93</v>
      </c>
      <c r="C35" s="12" t="s">
        <v>68</v>
      </c>
      <c r="D35" s="73"/>
      <c r="E35" s="73">
        <v>0.59</v>
      </c>
      <c r="F35" s="73">
        <v>0.63</v>
      </c>
      <c r="G35" s="73">
        <v>0.66</v>
      </c>
      <c r="H35" s="23">
        <v>0.59</v>
      </c>
      <c r="I35" s="21"/>
    </row>
    <row r="36" spans="1:9" ht="28.5" customHeight="1" thickBot="1">
      <c r="A36" s="27" t="s">
        <v>94</v>
      </c>
      <c r="B36" s="29" t="s">
        <v>95</v>
      </c>
      <c r="C36" s="27" t="s">
        <v>68</v>
      </c>
      <c r="D36" s="74"/>
      <c r="E36" s="74">
        <v>0.24</v>
      </c>
      <c r="F36" s="74">
        <v>0.25</v>
      </c>
      <c r="G36" s="74">
        <v>0.27</v>
      </c>
      <c r="H36" s="30">
        <v>0.24</v>
      </c>
      <c r="I36" s="21"/>
    </row>
    <row r="37" spans="8:9" ht="13.5" thickTop="1">
      <c r="H37" s="22"/>
      <c r="I37" s="21"/>
    </row>
    <row r="38" spans="8:9" ht="12.75">
      <c r="H38" s="22"/>
      <c r="I38" s="21"/>
    </row>
    <row r="39" spans="8:9" ht="12.75">
      <c r="H39" s="22"/>
      <c r="I39" s="21"/>
    </row>
    <row r="40" spans="8:9" ht="12.75">
      <c r="H40" s="22"/>
      <c r="I40" s="21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</sheetData>
  <mergeCells count="11">
    <mergeCell ref="A1:H1"/>
    <mergeCell ref="D20:H20"/>
    <mergeCell ref="D30:H30"/>
    <mergeCell ref="D5:H5"/>
    <mergeCell ref="B2:B4"/>
    <mergeCell ref="C2:C4"/>
    <mergeCell ref="G3:G4"/>
    <mergeCell ref="F3:F4"/>
    <mergeCell ref="E3:E4"/>
    <mergeCell ref="D3:D4"/>
    <mergeCell ref="A2:A4"/>
  </mergeCells>
  <printOptions horizontalCentered="1"/>
  <pageMargins left="0.1968503937007874" right="0.1968503937007874" top="0.7874015748031497" bottom="0.1968503937007874" header="0.5118110236220472" footer="0.5118110236220472"/>
  <pageSetup fitToHeight="1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5.57421875" style="9" customWidth="1"/>
    <col min="2" max="2" width="46.28125" style="9" customWidth="1"/>
    <col min="3" max="7" width="11.57421875" style="9" customWidth="1"/>
    <col min="8" max="8" width="11.57421875" style="9" hidden="1" customWidth="1"/>
    <col min="9" max="9" width="11.57421875" style="9" customWidth="1"/>
    <col min="10" max="16384" width="9.140625" style="9" customWidth="1"/>
  </cols>
  <sheetData>
    <row r="1" spans="1:9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9" ht="15.75" customHeight="1">
      <c r="A2" s="127" t="s">
        <v>52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92" t="s">
        <v>2</v>
      </c>
      <c r="B3" s="92"/>
      <c r="C3" s="92"/>
      <c r="D3" s="92"/>
      <c r="E3" s="92"/>
      <c r="F3" s="92"/>
      <c r="G3" s="92"/>
      <c r="H3" s="92"/>
      <c r="I3" s="92"/>
    </row>
    <row r="4" spans="1:9" ht="39.75" customHeight="1">
      <c r="A4" s="90"/>
      <c r="B4" s="91" t="s">
        <v>3</v>
      </c>
      <c r="C4" s="91" t="s">
        <v>4</v>
      </c>
      <c r="D4" s="57" t="s">
        <v>47</v>
      </c>
      <c r="E4" s="57" t="s">
        <v>59</v>
      </c>
      <c r="F4" s="98" t="s">
        <v>63</v>
      </c>
      <c r="G4" s="59" t="s">
        <v>60</v>
      </c>
      <c r="H4" s="80" t="s">
        <v>61</v>
      </c>
      <c r="I4" s="35" t="s">
        <v>58</v>
      </c>
    </row>
    <row r="5" spans="1:9" ht="34.5" customHeight="1">
      <c r="A5" s="90"/>
      <c r="B5" s="91"/>
      <c r="C5" s="91"/>
      <c r="D5" s="58"/>
      <c r="E5" s="58"/>
      <c r="F5" s="99" t="s">
        <v>118</v>
      </c>
      <c r="G5" s="60" t="s">
        <v>117</v>
      </c>
      <c r="H5" s="81"/>
      <c r="I5" s="36"/>
    </row>
    <row r="6" spans="1:9" ht="42.75">
      <c r="A6" s="2" t="s">
        <v>7</v>
      </c>
      <c r="B6" s="3" t="s">
        <v>8</v>
      </c>
      <c r="C6" s="4" t="s">
        <v>9</v>
      </c>
      <c r="D6" s="37">
        <f>D7+D13</f>
        <v>15.52</v>
      </c>
      <c r="E6" s="37">
        <f>E7+E13</f>
        <v>16.45</v>
      </c>
      <c r="F6" s="95">
        <f>F7+F13</f>
        <v>17.439999999999998</v>
      </c>
      <c r="G6" s="38">
        <f>G7+G13</f>
        <v>17.439999999999998</v>
      </c>
      <c r="H6" s="39">
        <f>H7</f>
        <v>3.3712</v>
      </c>
      <c r="I6" s="69"/>
    </row>
    <row r="7" spans="1:9" ht="28.5">
      <c r="A7" s="2" t="s">
        <v>10</v>
      </c>
      <c r="B7" s="3" t="s">
        <v>11</v>
      </c>
      <c r="C7" s="4" t="s">
        <v>9</v>
      </c>
      <c r="D7" s="4">
        <v>2.68</v>
      </c>
      <c r="E7" s="37">
        <v>2.84</v>
      </c>
      <c r="F7" s="37">
        <v>3.01</v>
      </c>
      <c r="G7" s="38">
        <v>3.01</v>
      </c>
      <c r="H7" s="39">
        <f aca="true" t="shared" si="0" ref="H7:H12">G7*1.12</f>
        <v>3.3712</v>
      </c>
      <c r="I7" s="69"/>
    </row>
    <row r="8" spans="1:9" ht="25.5">
      <c r="A8" s="2"/>
      <c r="B8" s="5" t="s">
        <v>12</v>
      </c>
      <c r="C8" s="1" t="s">
        <v>9</v>
      </c>
      <c r="D8" s="1">
        <v>3.75</v>
      </c>
      <c r="E8" s="43">
        <v>3.98</v>
      </c>
      <c r="F8" s="43">
        <v>4.21</v>
      </c>
      <c r="G8" s="48">
        <v>4.21</v>
      </c>
      <c r="H8" s="39">
        <f t="shared" si="0"/>
        <v>4.7152</v>
      </c>
      <c r="I8" s="69"/>
    </row>
    <row r="9" spans="1:9" ht="38.25">
      <c r="A9" s="2"/>
      <c r="B9" s="6" t="s">
        <v>13</v>
      </c>
      <c r="C9" s="1" t="s">
        <v>9</v>
      </c>
      <c r="D9" s="1">
        <v>2.95</v>
      </c>
      <c r="E9" s="43">
        <v>3.13</v>
      </c>
      <c r="F9" s="43">
        <v>3.31</v>
      </c>
      <c r="G9" s="48">
        <v>3.31</v>
      </c>
      <c r="H9" s="39">
        <f t="shared" si="0"/>
        <v>3.7072000000000003</v>
      </c>
      <c r="I9" s="69"/>
    </row>
    <row r="10" spans="1:9" ht="51">
      <c r="A10" s="2"/>
      <c r="B10" s="6" t="s">
        <v>14</v>
      </c>
      <c r="C10" s="1" t="s">
        <v>9</v>
      </c>
      <c r="D10" s="1">
        <v>2.41</v>
      </c>
      <c r="E10" s="43">
        <v>2.55</v>
      </c>
      <c r="F10" s="43">
        <v>2.71</v>
      </c>
      <c r="G10" s="48">
        <v>2.71</v>
      </c>
      <c r="H10" s="39">
        <f t="shared" si="0"/>
        <v>3.0352</v>
      </c>
      <c r="I10" s="69"/>
    </row>
    <row r="11" spans="1:9" ht="25.5">
      <c r="A11" s="2"/>
      <c r="B11" s="6" t="s">
        <v>15</v>
      </c>
      <c r="C11" s="1" t="s">
        <v>9</v>
      </c>
      <c r="D11" s="1">
        <v>1.34</v>
      </c>
      <c r="E11" s="43">
        <v>1.42</v>
      </c>
      <c r="F11" s="43">
        <v>1.51</v>
      </c>
      <c r="G11" s="48">
        <v>1.51</v>
      </c>
      <c r="H11" s="39">
        <f t="shared" si="0"/>
        <v>1.6912000000000003</v>
      </c>
      <c r="I11" s="69"/>
    </row>
    <row r="12" spans="1:9" ht="25.5">
      <c r="A12" s="2"/>
      <c r="B12" s="6" t="s">
        <v>16</v>
      </c>
      <c r="C12" s="1" t="s">
        <v>9</v>
      </c>
      <c r="D12" s="1">
        <v>0.54</v>
      </c>
      <c r="E12" s="43">
        <v>0.57</v>
      </c>
      <c r="F12" s="43">
        <v>0.61</v>
      </c>
      <c r="G12" s="48">
        <v>0.61</v>
      </c>
      <c r="H12" s="39">
        <f t="shared" si="0"/>
        <v>0.6832</v>
      </c>
      <c r="I12" s="69"/>
    </row>
    <row r="13" spans="1:9" ht="28.5">
      <c r="A13" s="7" t="s">
        <v>17</v>
      </c>
      <c r="B13" s="3" t="s">
        <v>18</v>
      </c>
      <c r="C13" s="4" t="s">
        <v>9</v>
      </c>
      <c r="D13" s="37">
        <f>D14+D15+D16+D17+D18</f>
        <v>12.84</v>
      </c>
      <c r="E13" s="37">
        <f>E14+E15+E16+E17+E18</f>
        <v>13.61</v>
      </c>
      <c r="F13" s="37">
        <f>F14+F15+F16+F17+F18</f>
        <v>14.43</v>
      </c>
      <c r="G13" s="38">
        <f>G14+G15+G16+G17+G18</f>
        <v>14.43</v>
      </c>
      <c r="H13" s="63">
        <v>16.15</v>
      </c>
      <c r="I13" s="69"/>
    </row>
    <row r="14" spans="1:9" ht="15">
      <c r="A14" s="2"/>
      <c r="B14" s="6" t="s">
        <v>19</v>
      </c>
      <c r="C14" s="1" t="s">
        <v>9</v>
      </c>
      <c r="D14" s="1">
        <v>5.78</v>
      </c>
      <c r="E14" s="43">
        <v>6.13</v>
      </c>
      <c r="F14" s="43">
        <v>6.49</v>
      </c>
      <c r="G14" s="48">
        <v>6.49</v>
      </c>
      <c r="H14" s="39">
        <f aca="true" t="shared" si="1" ref="H14:H25">G14*1.12</f>
        <v>7.268800000000001</v>
      </c>
      <c r="I14" s="69"/>
    </row>
    <row r="15" spans="1:9" ht="15">
      <c r="A15" s="2"/>
      <c r="B15" s="6" t="s">
        <v>20</v>
      </c>
      <c r="C15" s="1" t="s">
        <v>9</v>
      </c>
      <c r="D15" s="8">
        <v>2.4</v>
      </c>
      <c r="E15" s="43">
        <v>2.54</v>
      </c>
      <c r="F15" s="43">
        <v>2.7</v>
      </c>
      <c r="G15" s="48">
        <v>2.7</v>
      </c>
      <c r="H15" s="39">
        <f t="shared" si="1"/>
        <v>3.0240000000000005</v>
      </c>
      <c r="I15" s="69"/>
    </row>
    <row r="16" spans="1:9" ht="15">
      <c r="A16" s="2"/>
      <c r="B16" s="6" t="s">
        <v>21</v>
      </c>
      <c r="C16" s="1" t="s">
        <v>9</v>
      </c>
      <c r="D16" s="1">
        <v>1.42</v>
      </c>
      <c r="E16" s="43">
        <v>1.51</v>
      </c>
      <c r="F16" s="43">
        <v>1.6</v>
      </c>
      <c r="G16" s="48">
        <v>1.6</v>
      </c>
      <c r="H16" s="39">
        <f t="shared" si="1"/>
        <v>1.7920000000000003</v>
      </c>
      <c r="I16" s="69"/>
    </row>
    <row r="17" spans="1:9" ht="15">
      <c r="A17" s="2"/>
      <c r="B17" s="6" t="s">
        <v>22</v>
      </c>
      <c r="C17" s="1" t="s">
        <v>9</v>
      </c>
      <c r="D17" s="1">
        <v>2.84</v>
      </c>
      <c r="E17" s="43">
        <v>3.01</v>
      </c>
      <c r="F17" s="43">
        <v>3.19</v>
      </c>
      <c r="G17" s="48">
        <v>3.19</v>
      </c>
      <c r="H17" s="39">
        <f t="shared" si="1"/>
        <v>3.5728000000000004</v>
      </c>
      <c r="I17" s="69"/>
    </row>
    <row r="18" spans="1:9" ht="38.25">
      <c r="A18" s="2"/>
      <c r="B18" s="6" t="s">
        <v>23</v>
      </c>
      <c r="C18" s="1" t="s">
        <v>9</v>
      </c>
      <c r="D18" s="1">
        <v>0.4</v>
      </c>
      <c r="E18" s="43">
        <v>0.42</v>
      </c>
      <c r="F18" s="43">
        <v>0.45</v>
      </c>
      <c r="G18" s="48">
        <v>0.45</v>
      </c>
      <c r="H18" s="39">
        <f t="shared" si="1"/>
        <v>0.5040000000000001</v>
      </c>
      <c r="I18" s="69"/>
    </row>
    <row r="19" spans="1:9" ht="28.5">
      <c r="A19" s="46" t="s">
        <v>24</v>
      </c>
      <c r="B19" s="3" t="s">
        <v>25</v>
      </c>
      <c r="C19" s="4" t="s">
        <v>9</v>
      </c>
      <c r="D19" s="4">
        <v>1.06</v>
      </c>
      <c r="E19" s="37">
        <v>1.12</v>
      </c>
      <c r="F19" s="37">
        <v>1.19</v>
      </c>
      <c r="G19" s="38">
        <v>1.19</v>
      </c>
      <c r="H19" s="39">
        <f t="shared" si="1"/>
        <v>1.3328</v>
      </c>
      <c r="I19" s="69"/>
    </row>
    <row r="20" spans="1:9" ht="25.5">
      <c r="A20" s="47" t="s">
        <v>26</v>
      </c>
      <c r="B20" s="6" t="s">
        <v>27</v>
      </c>
      <c r="C20" s="1" t="s">
        <v>9</v>
      </c>
      <c r="D20" s="1">
        <v>1.48</v>
      </c>
      <c r="E20" s="43">
        <v>1.57</v>
      </c>
      <c r="F20" s="43">
        <v>1.66</v>
      </c>
      <c r="G20" s="48">
        <v>1.66</v>
      </c>
      <c r="H20" s="39">
        <f t="shared" si="1"/>
        <v>1.8592000000000002</v>
      </c>
      <c r="I20" s="69"/>
    </row>
    <row r="21" spans="1:9" ht="38.25">
      <c r="A21" s="47" t="s">
        <v>28</v>
      </c>
      <c r="B21" s="6" t="s">
        <v>13</v>
      </c>
      <c r="C21" s="1" t="s">
        <v>9</v>
      </c>
      <c r="D21" s="1">
        <v>1.17</v>
      </c>
      <c r="E21" s="43">
        <v>1.24</v>
      </c>
      <c r="F21" s="43">
        <v>1.31</v>
      </c>
      <c r="G21" s="48">
        <v>1.31</v>
      </c>
      <c r="H21" s="39">
        <f t="shared" si="1"/>
        <v>1.4672000000000003</v>
      </c>
      <c r="I21" s="69"/>
    </row>
    <row r="22" spans="1:9" ht="51">
      <c r="A22" s="47" t="s">
        <v>30</v>
      </c>
      <c r="B22" s="6" t="s">
        <v>14</v>
      </c>
      <c r="C22" s="1" t="s">
        <v>9</v>
      </c>
      <c r="D22" s="1">
        <v>0.95</v>
      </c>
      <c r="E22" s="43">
        <v>1.01</v>
      </c>
      <c r="F22" s="43">
        <v>1.06</v>
      </c>
      <c r="G22" s="48">
        <v>1.06</v>
      </c>
      <c r="H22" s="39">
        <f t="shared" si="1"/>
        <v>1.1872000000000003</v>
      </c>
      <c r="I22" s="69"/>
    </row>
    <row r="23" spans="1:9" ht="25.5">
      <c r="A23" s="47" t="s">
        <v>31</v>
      </c>
      <c r="B23" s="6" t="s">
        <v>32</v>
      </c>
      <c r="C23" s="1" t="s">
        <v>9</v>
      </c>
      <c r="D23" s="1">
        <v>0.53</v>
      </c>
      <c r="E23" s="43">
        <v>0.56</v>
      </c>
      <c r="F23" s="43">
        <v>0.59</v>
      </c>
      <c r="G23" s="48">
        <v>0.59</v>
      </c>
      <c r="H23" s="39">
        <f t="shared" si="1"/>
        <v>0.6608</v>
      </c>
      <c r="I23" s="69"/>
    </row>
    <row r="24" spans="1:9" ht="25.5">
      <c r="A24" s="47" t="s">
        <v>33</v>
      </c>
      <c r="B24" s="6" t="s">
        <v>34</v>
      </c>
      <c r="C24" s="1" t="s">
        <v>9</v>
      </c>
      <c r="D24" s="1">
        <v>0.21</v>
      </c>
      <c r="E24" s="43">
        <v>0.22</v>
      </c>
      <c r="F24" s="43">
        <v>0.24</v>
      </c>
      <c r="G24" s="48">
        <v>0.24</v>
      </c>
      <c r="H24" s="39">
        <f t="shared" si="1"/>
        <v>0.26880000000000004</v>
      </c>
      <c r="I24" s="69"/>
    </row>
    <row r="25" spans="1:9" ht="32.25" customHeight="1">
      <c r="A25" s="2" t="s">
        <v>35</v>
      </c>
      <c r="B25" s="3" t="s">
        <v>36</v>
      </c>
      <c r="C25" s="1" t="s">
        <v>37</v>
      </c>
      <c r="D25" s="4">
        <v>1.84</v>
      </c>
      <c r="E25" s="37">
        <v>1.95</v>
      </c>
      <c r="F25" s="37">
        <v>2.07</v>
      </c>
      <c r="G25" s="38">
        <v>2.07</v>
      </c>
      <c r="H25" s="39">
        <f t="shared" si="1"/>
        <v>2.3184</v>
      </c>
      <c r="I25" s="69"/>
    </row>
    <row r="26" spans="1:9" ht="12.75">
      <c r="A26" s="129" t="s">
        <v>38</v>
      </c>
      <c r="B26" s="131" t="s">
        <v>39</v>
      </c>
      <c r="C26" s="49" t="s">
        <v>40</v>
      </c>
      <c r="D26" s="51">
        <v>126.19</v>
      </c>
      <c r="E26" s="40">
        <v>133.76</v>
      </c>
      <c r="F26" s="40">
        <v>141.33</v>
      </c>
      <c r="G26" s="41">
        <v>141.33</v>
      </c>
      <c r="H26" s="39">
        <v>158.29</v>
      </c>
      <c r="I26" s="69"/>
    </row>
    <row r="27" spans="1:9" ht="18" customHeight="1">
      <c r="A27" s="130"/>
      <c r="B27" s="107"/>
      <c r="C27" s="49" t="s">
        <v>41</v>
      </c>
      <c r="D27" s="51">
        <v>148.4</v>
      </c>
      <c r="E27" s="40">
        <v>157.3</v>
      </c>
      <c r="F27" s="40">
        <v>166.21</v>
      </c>
      <c r="G27" s="41">
        <v>166.21</v>
      </c>
      <c r="H27" s="45">
        <v>186.15</v>
      </c>
      <c r="I27" s="69"/>
    </row>
    <row r="28" spans="1:9" ht="12.75">
      <c r="A28" s="129" t="s">
        <v>42</v>
      </c>
      <c r="B28" s="131" t="s">
        <v>43</v>
      </c>
      <c r="C28" s="49" t="s">
        <v>40</v>
      </c>
      <c r="D28" s="51">
        <v>126.19</v>
      </c>
      <c r="E28" s="40">
        <v>133.76</v>
      </c>
      <c r="F28" s="40">
        <v>141.33</v>
      </c>
      <c r="G28" s="41">
        <v>141.33</v>
      </c>
      <c r="H28" s="39">
        <v>158.29</v>
      </c>
      <c r="I28" s="69"/>
    </row>
    <row r="29" spans="1:9" ht="22.5" customHeight="1">
      <c r="A29" s="130"/>
      <c r="B29" s="107"/>
      <c r="C29" s="49" t="s">
        <v>41</v>
      </c>
      <c r="D29" s="51">
        <v>68.02</v>
      </c>
      <c r="E29" s="40">
        <v>72.1</v>
      </c>
      <c r="F29" s="40">
        <v>76.18</v>
      </c>
      <c r="G29" s="41">
        <v>76.18</v>
      </c>
      <c r="H29" s="45">
        <v>85.32</v>
      </c>
      <c r="I29" s="69"/>
    </row>
    <row r="30" spans="1:9" ht="14.25" customHeight="1">
      <c r="A30" s="88"/>
      <c r="B30" s="89"/>
      <c r="C30" s="89"/>
      <c r="D30" s="89"/>
      <c r="E30" s="89"/>
      <c r="F30" s="89"/>
      <c r="G30" s="89"/>
      <c r="H30" s="89"/>
      <c r="I30" s="89"/>
    </row>
    <row r="31" spans="1:9" ht="80.25" customHeight="1">
      <c r="A31" s="108" t="s">
        <v>44</v>
      </c>
      <c r="B31" s="128"/>
      <c r="C31" s="128"/>
      <c r="D31" s="128"/>
      <c r="E31" s="128"/>
      <c r="F31" s="128"/>
      <c r="G31" s="128"/>
      <c r="H31" s="128"/>
      <c r="I31" s="128"/>
    </row>
  </sheetData>
  <sheetProtection/>
  <mergeCells count="12">
    <mergeCell ref="A1:I1"/>
    <mergeCell ref="A2:I2"/>
    <mergeCell ref="A3:I3"/>
    <mergeCell ref="A31:I31"/>
    <mergeCell ref="A30:I30"/>
    <mergeCell ref="A4:A5"/>
    <mergeCell ref="B4:B5"/>
    <mergeCell ref="C4:C5"/>
    <mergeCell ref="A26:A27"/>
    <mergeCell ref="B26:B27"/>
    <mergeCell ref="A28:A29"/>
    <mergeCell ref="B28:B2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5.57421875" style="34" customWidth="1"/>
    <col min="2" max="2" width="57.140625" style="34" customWidth="1"/>
    <col min="3" max="7" width="11.7109375" style="34" customWidth="1"/>
    <col min="8" max="8" width="11.7109375" style="34" hidden="1" customWidth="1"/>
    <col min="9" max="9" width="11.7109375" style="34" customWidth="1"/>
    <col min="10" max="16384" width="9.140625" style="34" customWidth="1"/>
  </cols>
  <sheetData>
    <row r="1" spans="1:25" ht="35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9" ht="15.75">
      <c r="A2" s="127" t="s">
        <v>46</v>
      </c>
      <c r="B2" s="127"/>
      <c r="C2" s="127"/>
      <c r="D2" s="127"/>
      <c r="E2" s="127"/>
      <c r="F2" s="127"/>
      <c r="G2" s="127"/>
      <c r="H2" s="127"/>
      <c r="I2" s="127"/>
    </row>
    <row r="3" spans="1:9" ht="12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</row>
    <row r="4" spans="1:9" ht="42.75" customHeight="1">
      <c r="A4" s="90"/>
      <c r="B4" s="91" t="s">
        <v>3</v>
      </c>
      <c r="C4" s="91" t="s">
        <v>4</v>
      </c>
      <c r="D4" s="57" t="s">
        <v>47</v>
      </c>
      <c r="E4" s="57" t="s">
        <v>5</v>
      </c>
      <c r="F4" s="98" t="s">
        <v>51</v>
      </c>
      <c r="G4" s="59" t="s">
        <v>54</v>
      </c>
      <c r="H4" s="80" t="s">
        <v>58</v>
      </c>
      <c r="I4" s="35" t="s">
        <v>58</v>
      </c>
    </row>
    <row r="5" spans="1:9" ht="29.25" customHeight="1">
      <c r="A5" s="90"/>
      <c r="B5" s="91"/>
      <c r="C5" s="91"/>
      <c r="D5" s="84"/>
      <c r="E5" s="85" t="s">
        <v>116</v>
      </c>
      <c r="F5" s="99" t="s">
        <v>115</v>
      </c>
      <c r="G5" s="60"/>
      <c r="H5" s="81"/>
      <c r="I5" s="36" t="s">
        <v>114</v>
      </c>
    </row>
    <row r="6" spans="1:9" ht="28.5">
      <c r="A6" s="2" t="s">
        <v>7</v>
      </c>
      <c r="B6" s="3" t="s">
        <v>8</v>
      </c>
      <c r="C6" s="4" t="s">
        <v>9</v>
      </c>
      <c r="D6" s="37">
        <f>D7+D13</f>
        <v>15.52</v>
      </c>
      <c r="E6" s="37">
        <f>E7+E13</f>
        <v>16.45</v>
      </c>
      <c r="F6" s="95">
        <f>F7+F13</f>
        <v>17.439999999999998</v>
      </c>
      <c r="G6" s="38">
        <f>G7+G13</f>
        <v>17.439999999999998</v>
      </c>
      <c r="H6" s="39">
        <f>H7+H13</f>
        <v>19.5212</v>
      </c>
      <c r="I6" s="53">
        <v>17.44</v>
      </c>
    </row>
    <row r="7" spans="1:9" ht="14.25">
      <c r="A7" s="2" t="s">
        <v>10</v>
      </c>
      <c r="B7" s="3" t="s">
        <v>11</v>
      </c>
      <c r="C7" s="4" t="s">
        <v>9</v>
      </c>
      <c r="D7" s="4">
        <v>2.68</v>
      </c>
      <c r="E7" s="37">
        <v>2.84</v>
      </c>
      <c r="F7" s="95">
        <v>3.01</v>
      </c>
      <c r="G7" s="38">
        <v>3.01</v>
      </c>
      <c r="H7" s="39">
        <f>G7*1.12</f>
        <v>3.3712</v>
      </c>
      <c r="I7" s="55">
        <v>3.01</v>
      </c>
    </row>
    <row r="8" spans="1:9" ht="25.5">
      <c r="A8" s="2"/>
      <c r="B8" s="5" t="s">
        <v>12</v>
      </c>
      <c r="C8" s="1" t="s">
        <v>9</v>
      </c>
      <c r="D8" s="1">
        <v>3.75</v>
      </c>
      <c r="E8" s="43">
        <v>3.98</v>
      </c>
      <c r="F8" s="96">
        <v>4.21</v>
      </c>
      <c r="G8" s="48">
        <v>4.21</v>
      </c>
      <c r="H8" s="42">
        <f>G8*1.12</f>
        <v>4.7152</v>
      </c>
      <c r="I8" s="54">
        <v>4.21</v>
      </c>
    </row>
    <row r="9" spans="1:9" ht="38.25">
      <c r="A9" s="2"/>
      <c r="B9" s="6" t="s">
        <v>13</v>
      </c>
      <c r="C9" s="1" t="s">
        <v>9</v>
      </c>
      <c r="D9" s="1">
        <v>2.95</v>
      </c>
      <c r="E9" s="43">
        <v>3.13</v>
      </c>
      <c r="F9" s="96">
        <v>3.31</v>
      </c>
      <c r="G9" s="48">
        <v>3.31</v>
      </c>
      <c r="H9" s="42">
        <f aca="true" t="shared" si="0" ref="H9:H29">G9*1.12</f>
        <v>3.7072000000000003</v>
      </c>
      <c r="I9" s="54">
        <v>3.31</v>
      </c>
    </row>
    <row r="10" spans="1:9" ht="51">
      <c r="A10" s="2"/>
      <c r="B10" s="6" t="s">
        <v>14</v>
      </c>
      <c r="C10" s="1" t="s">
        <v>9</v>
      </c>
      <c r="D10" s="1">
        <v>2.41</v>
      </c>
      <c r="E10" s="43">
        <v>2.55</v>
      </c>
      <c r="F10" s="96">
        <v>2.71</v>
      </c>
      <c r="G10" s="48">
        <v>2.71</v>
      </c>
      <c r="H10" s="42">
        <f t="shared" si="0"/>
        <v>3.0352</v>
      </c>
      <c r="I10" s="54">
        <v>2.71</v>
      </c>
    </row>
    <row r="11" spans="1:9" ht="25.5">
      <c r="A11" s="2"/>
      <c r="B11" s="6" t="s">
        <v>15</v>
      </c>
      <c r="C11" s="1" t="s">
        <v>9</v>
      </c>
      <c r="D11" s="1">
        <v>1.34</v>
      </c>
      <c r="E11" s="43">
        <v>1.42</v>
      </c>
      <c r="F11" s="96">
        <v>1.51</v>
      </c>
      <c r="G11" s="48">
        <v>1.51</v>
      </c>
      <c r="H11" s="42">
        <f t="shared" si="0"/>
        <v>1.6912000000000003</v>
      </c>
      <c r="I11" s="54">
        <v>1.51</v>
      </c>
    </row>
    <row r="12" spans="1:9" ht="22.5" customHeight="1">
      <c r="A12" s="2"/>
      <c r="B12" s="6" t="s">
        <v>16</v>
      </c>
      <c r="C12" s="1" t="s">
        <v>9</v>
      </c>
      <c r="D12" s="1">
        <v>0.54</v>
      </c>
      <c r="E12" s="43">
        <v>0.57</v>
      </c>
      <c r="F12" s="96">
        <v>0.61</v>
      </c>
      <c r="G12" s="48">
        <v>0.61</v>
      </c>
      <c r="H12" s="42">
        <f t="shared" si="0"/>
        <v>0.6832</v>
      </c>
      <c r="I12" s="54">
        <v>0.61</v>
      </c>
    </row>
    <row r="13" spans="1:9" ht="28.5">
      <c r="A13" s="7" t="s">
        <v>17</v>
      </c>
      <c r="B13" s="3" t="s">
        <v>18</v>
      </c>
      <c r="C13" s="4" t="s">
        <v>9</v>
      </c>
      <c r="D13" s="37">
        <f>D14+D15+D16+D17+D18</f>
        <v>12.84</v>
      </c>
      <c r="E13" s="37">
        <f>E14+E15+E16+E17+E18</f>
        <v>13.61</v>
      </c>
      <c r="F13" s="95">
        <f>F14+F15+F16+F17+F18</f>
        <v>14.43</v>
      </c>
      <c r="G13" s="38">
        <f>G14+G15+G16+G17+G18</f>
        <v>14.43</v>
      </c>
      <c r="H13" s="39">
        <v>16.15</v>
      </c>
      <c r="I13" s="55">
        <v>14.43</v>
      </c>
    </row>
    <row r="14" spans="1:9" ht="15">
      <c r="A14" s="2"/>
      <c r="B14" s="6" t="s">
        <v>19</v>
      </c>
      <c r="C14" s="1" t="s">
        <v>9</v>
      </c>
      <c r="D14" s="1">
        <v>5.78</v>
      </c>
      <c r="E14" s="43">
        <v>6.13</v>
      </c>
      <c r="F14" s="96">
        <v>6.49</v>
      </c>
      <c r="G14" s="48">
        <v>6.49</v>
      </c>
      <c r="H14" s="42">
        <f t="shared" si="0"/>
        <v>7.268800000000001</v>
      </c>
      <c r="I14" s="54">
        <v>6.49</v>
      </c>
    </row>
    <row r="15" spans="1:9" ht="15">
      <c r="A15" s="2"/>
      <c r="B15" s="6" t="s">
        <v>20</v>
      </c>
      <c r="C15" s="1" t="s">
        <v>9</v>
      </c>
      <c r="D15" s="8">
        <v>2.4</v>
      </c>
      <c r="E15" s="43">
        <v>2.54</v>
      </c>
      <c r="F15" s="96">
        <v>2.7</v>
      </c>
      <c r="G15" s="48">
        <v>2.7</v>
      </c>
      <c r="H15" s="42">
        <f t="shared" si="0"/>
        <v>3.0240000000000005</v>
      </c>
      <c r="I15" s="54">
        <v>2.7</v>
      </c>
    </row>
    <row r="16" spans="1:9" ht="15">
      <c r="A16" s="2"/>
      <c r="B16" s="6" t="s">
        <v>21</v>
      </c>
      <c r="C16" s="1" t="s">
        <v>9</v>
      </c>
      <c r="D16" s="1">
        <v>1.42</v>
      </c>
      <c r="E16" s="43">
        <v>1.51</v>
      </c>
      <c r="F16" s="96">
        <v>1.6</v>
      </c>
      <c r="G16" s="48">
        <v>1.6</v>
      </c>
      <c r="H16" s="42">
        <f t="shared" si="0"/>
        <v>1.7920000000000003</v>
      </c>
      <c r="I16" s="54">
        <v>1.6</v>
      </c>
    </row>
    <row r="17" spans="1:9" ht="15">
      <c r="A17" s="2"/>
      <c r="B17" s="6" t="s">
        <v>22</v>
      </c>
      <c r="C17" s="1" t="s">
        <v>9</v>
      </c>
      <c r="D17" s="1">
        <v>2.84</v>
      </c>
      <c r="E17" s="43">
        <v>3.01</v>
      </c>
      <c r="F17" s="96">
        <v>3.19</v>
      </c>
      <c r="G17" s="48">
        <v>3.19</v>
      </c>
      <c r="H17" s="42">
        <f t="shared" si="0"/>
        <v>3.5728000000000004</v>
      </c>
      <c r="I17" s="54">
        <v>3.19</v>
      </c>
    </row>
    <row r="18" spans="1:9" ht="25.5">
      <c r="A18" s="2"/>
      <c r="B18" s="6" t="s">
        <v>23</v>
      </c>
      <c r="C18" s="1" t="s">
        <v>9</v>
      </c>
      <c r="D18" s="8">
        <v>0.4</v>
      </c>
      <c r="E18" s="43">
        <v>0.42</v>
      </c>
      <c r="F18" s="96">
        <v>0.45</v>
      </c>
      <c r="G18" s="48">
        <v>0.45</v>
      </c>
      <c r="H18" s="42">
        <f t="shared" si="0"/>
        <v>0.5040000000000001</v>
      </c>
      <c r="I18" s="54">
        <v>0.45</v>
      </c>
    </row>
    <row r="19" spans="1:9" ht="28.5">
      <c r="A19" s="46" t="s">
        <v>24</v>
      </c>
      <c r="B19" s="3" t="s">
        <v>25</v>
      </c>
      <c r="C19" s="4" t="s">
        <v>9</v>
      </c>
      <c r="D19" s="4">
        <v>1.06</v>
      </c>
      <c r="E19" s="37">
        <v>1.12</v>
      </c>
      <c r="F19" s="95">
        <v>1.19</v>
      </c>
      <c r="G19" s="38">
        <v>1.19</v>
      </c>
      <c r="H19" s="39">
        <f t="shared" si="0"/>
        <v>1.3328</v>
      </c>
      <c r="I19" s="56">
        <v>1.19</v>
      </c>
    </row>
    <row r="20" spans="1:9" ht="35.25" customHeight="1">
      <c r="A20" s="47" t="s">
        <v>26</v>
      </c>
      <c r="B20" s="6" t="s">
        <v>27</v>
      </c>
      <c r="C20" s="1" t="s">
        <v>9</v>
      </c>
      <c r="D20" s="1">
        <v>1.48</v>
      </c>
      <c r="E20" s="43">
        <v>1.57</v>
      </c>
      <c r="F20" s="96">
        <v>1.66</v>
      </c>
      <c r="G20" s="48">
        <v>1.66</v>
      </c>
      <c r="H20" s="42">
        <f t="shared" si="0"/>
        <v>1.8592000000000002</v>
      </c>
      <c r="I20" s="54">
        <v>1.66</v>
      </c>
    </row>
    <row r="21" spans="1:9" ht="38.25">
      <c r="A21" s="47" t="s">
        <v>28</v>
      </c>
      <c r="B21" s="6" t="s">
        <v>13</v>
      </c>
      <c r="C21" s="1" t="s">
        <v>9</v>
      </c>
      <c r="D21" s="1">
        <v>1.17</v>
      </c>
      <c r="E21" s="43">
        <v>1.24</v>
      </c>
      <c r="F21" s="96">
        <v>1.31</v>
      </c>
      <c r="G21" s="48">
        <v>1.31</v>
      </c>
      <c r="H21" s="42">
        <f t="shared" si="0"/>
        <v>1.4672000000000003</v>
      </c>
      <c r="I21" s="54">
        <v>1.31</v>
      </c>
    </row>
    <row r="22" spans="1:9" ht="51">
      <c r="A22" s="47" t="s">
        <v>30</v>
      </c>
      <c r="B22" s="6" t="s">
        <v>14</v>
      </c>
      <c r="C22" s="1" t="s">
        <v>9</v>
      </c>
      <c r="D22" s="1">
        <v>0.95</v>
      </c>
      <c r="E22" s="43">
        <v>1.01</v>
      </c>
      <c r="F22" s="96">
        <v>1.06</v>
      </c>
      <c r="G22" s="48">
        <v>1.06</v>
      </c>
      <c r="H22" s="42">
        <f t="shared" si="0"/>
        <v>1.1872000000000003</v>
      </c>
      <c r="I22" s="54">
        <v>1.06</v>
      </c>
    </row>
    <row r="23" spans="1:9" ht="25.5">
      <c r="A23" s="47" t="s">
        <v>31</v>
      </c>
      <c r="B23" s="6" t="s">
        <v>32</v>
      </c>
      <c r="C23" s="1" t="s">
        <v>9</v>
      </c>
      <c r="D23" s="1">
        <v>0.53</v>
      </c>
      <c r="E23" s="43">
        <v>0.56</v>
      </c>
      <c r="F23" s="96">
        <v>0.59</v>
      </c>
      <c r="G23" s="48">
        <v>0.59</v>
      </c>
      <c r="H23" s="42">
        <f t="shared" si="0"/>
        <v>0.6608</v>
      </c>
      <c r="I23" s="54">
        <v>0.59</v>
      </c>
    </row>
    <row r="24" spans="1:9" ht="15">
      <c r="A24" s="47" t="s">
        <v>33</v>
      </c>
      <c r="B24" s="6" t="s">
        <v>34</v>
      </c>
      <c r="C24" s="1" t="s">
        <v>9</v>
      </c>
      <c r="D24" s="1">
        <v>0.21</v>
      </c>
      <c r="E24" s="43">
        <v>0.22</v>
      </c>
      <c r="F24" s="96">
        <v>0.24</v>
      </c>
      <c r="G24" s="48">
        <v>0.24</v>
      </c>
      <c r="H24" s="42">
        <f t="shared" si="0"/>
        <v>0.26880000000000004</v>
      </c>
      <c r="I24" s="54">
        <v>0.24</v>
      </c>
    </row>
    <row r="25" spans="1:9" ht="30.75" customHeight="1">
      <c r="A25" s="2" t="s">
        <v>35</v>
      </c>
      <c r="B25" s="3" t="s">
        <v>36</v>
      </c>
      <c r="C25" s="1" t="s">
        <v>37</v>
      </c>
      <c r="D25" s="4">
        <v>2.08</v>
      </c>
      <c r="E25" s="40">
        <v>2.2</v>
      </c>
      <c r="F25" s="100">
        <v>2.34</v>
      </c>
      <c r="G25" s="41">
        <v>2.34</v>
      </c>
      <c r="H25" s="42">
        <f t="shared" si="0"/>
        <v>2.6208</v>
      </c>
      <c r="I25" s="56">
        <v>2.48</v>
      </c>
    </row>
    <row r="26" spans="1:9" ht="12.75" customHeight="1">
      <c r="A26" s="129" t="s">
        <v>38</v>
      </c>
      <c r="B26" s="131" t="s">
        <v>39</v>
      </c>
      <c r="C26" s="49" t="s">
        <v>40</v>
      </c>
      <c r="D26" s="51">
        <v>126.19</v>
      </c>
      <c r="E26" s="40">
        <v>133.76</v>
      </c>
      <c r="F26" s="100">
        <v>141.33</v>
      </c>
      <c r="G26" s="41">
        <v>141.33</v>
      </c>
      <c r="H26" s="42">
        <f t="shared" si="0"/>
        <v>158.28960000000004</v>
      </c>
      <c r="I26" s="56">
        <v>141.33</v>
      </c>
    </row>
    <row r="27" spans="1:9" ht="12.75">
      <c r="A27" s="130"/>
      <c r="B27" s="107"/>
      <c r="C27" s="49" t="s">
        <v>41</v>
      </c>
      <c r="D27" s="51">
        <v>148.4</v>
      </c>
      <c r="E27" s="40">
        <v>157.3</v>
      </c>
      <c r="F27" s="100">
        <v>166.21</v>
      </c>
      <c r="G27" s="41">
        <v>166.21</v>
      </c>
      <c r="H27" s="62">
        <v>186.15</v>
      </c>
      <c r="I27" s="55">
        <v>166.21</v>
      </c>
    </row>
    <row r="28" spans="1:9" ht="12.75">
      <c r="A28" s="129" t="s">
        <v>42</v>
      </c>
      <c r="B28" s="131" t="s">
        <v>43</v>
      </c>
      <c r="C28" s="49" t="s">
        <v>40</v>
      </c>
      <c r="D28" s="51">
        <v>126.19</v>
      </c>
      <c r="E28" s="40">
        <v>133.76</v>
      </c>
      <c r="F28" s="100">
        <v>141.33</v>
      </c>
      <c r="G28" s="41">
        <v>141.33</v>
      </c>
      <c r="H28" s="42">
        <f t="shared" si="0"/>
        <v>158.28960000000004</v>
      </c>
      <c r="I28" s="55">
        <v>141.33</v>
      </c>
    </row>
    <row r="29" spans="1:9" ht="12.75">
      <c r="A29" s="130"/>
      <c r="B29" s="107"/>
      <c r="C29" s="49" t="s">
        <v>41</v>
      </c>
      <c r="D29" s="51">
        <v>68.04</v>
      </c>
      <c r="E29" s="40">
        <v>72.1</v>
      </c>
      <c r="F29" s="100">
        <v>76.18</v>
      </c>
      <c r="G29" s="41">
        <v>76.18</v>
      </c>
      <c r="H29" s="62">
        <f t="shared" si="0"/>
        <v>85.32160000000002</v>
      </c>
      <c r="I29" s="53">
        <v>76.18</v>
      </c>
    </row>
    <row r="30" spans="1:9" ht="14.25">
      <c r="A30" s="102"/>
      <c r="B30" s="103"/>
      <c r="C30" s="104"/>
      <c r="D30" s="104"/>
      <c r="E30" s="52"/>
      <c r="F30" s="101"/>
      <c r="I30" s="52"/>
    </row>
    <row r="31" spans="1:9" ht="69" customHeight="1">
      <c r="A31" s="128" t="s">
        <v>44</v>
      </c>
      <c r="B31" s="128"/>
      <c r="C31" s="128"/>
      <c r="D31" s="128"/>
      <c r="E31" s="128"/>
      <c r="F31" s="128"/>
      <c r="G31" s="128"/>
      <c r="H31" s="128"/>
      <c r="I31" s="128"/>
    </row>
  </sheetData>
  <sheetProtection/>
  <mergeCells count="11">
    <mergeCell ref="A1:I1"/>
    <mergeCell ref="A2:I2"/>
    <mergeCell ref="A3:I3"/>
    <mergeCell ref="A31:I31"/>
    <mergeCell ref="A4:A5"/>
    <mergeCell ref="B4:B5"/>
    <mergeCell ref="C4:C5"/>
    <mergeCell ref="A26:A27"/>
    <mergeCell ref="B26:B27"/>
    <mergeCell ref="A28:A29"/>
    <mergeCell ref="B28:B29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5.57421875" style="34" customWidth="1"/>
    <col min="2" max="2" width="56.57421875" style="34" customWidth="1"/>
    <col min="3" max="7" width="11.57421875" style="34" customWidth="1"/>
    <col min="8" max="8" width="11.57421875" style="34" hidden="1" customWidth="1"/>
    <col min="9" max="9" width="11.57421875" style="34" customWidth="1"/>
    <col min="10" max="16384" width="9.140625" style="34" customWidth="1"/>
  </cols>
  <sheetData>
    <row r="1" spans="1:25" ht="34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9" ht="15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</row>
    <row r="3" spans="1:9" ht="12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</row>
    <row r="4" spans="1:9" ht="39.75" customHeight="1">
      <c r="A4" s="90"/>
      <c r="B4" s="91" t="s">
        <v>3</v>
      </c>
      <c r="C4" s="91" t="s">
        <v>4</v>
      </c>
      <c r="D4" s="57" t="s">
        <v>45</v>
      </c>
      <c r="E4" s="57" t="s">
        <v>64</v>
      </c>
      <c r="F4" s="57" t="s">
        <v>65</v>
      </c>
      <c r="G4" s="59" t="s">
        <v>54</v>
      </c>
      <c r="H4" s="80" t="s">
        <v>58</v>
      </c>
      <c r="I4" s="35" t="s">
        <v>58</v>
      </c>
    </row>
    <row r="5" spans="1:9" ht="24.75" customHeight="1">
      <c r="A5" s="90"/>
      <c r="B5" s="91"/>
      <c r="C5" s="91"/>
      <c r="D5" s="58"/>
      <c r="E5" s="58" t="s">
        <v>122</v>
      </c>
      <c r="F5" s="58" t="s">
        <v>121</v>
      </c>
      <c r="G5" s="60"/>
      <c r="H5" s="81"/>
      <c r="I5" s="36" t="s">
        <v>124</v>
      </c>
    </row>
    <row r="6" spans="1:9" ht="28.5">
      <c r="A6" s="2" t="s">
        <v>7</v>
      </c>
      <c r="B6" s="3" t="s">
        <v>8</v>
      </c>
      <c r="C6" s="4" t="s">
        <v>9</v>
      </c>
      <c r="D6" s="37">
        <f>D7+D13</f>
        <v>15.52</v>
      </c>
      <c r="E6" s="37">
        <f>E7+E13</f>
        <v>16.45</v>
      </c>
      <c r="F6" s="37">
        <f>F7+F13</f>
        <v>17.439999999999998</v>
      </c>
      <c r="G6" s="38">
        <f>G7+G13</f>
        <v>17.439999999999998</v>
      </c>
      <c r="H6" s="39">
        <f>H7+H13</f>
        <v>19.5212</v>
      </c>
      <c r="I6" s="113">
        <v>18.49</v>
      </c>
    </row>
    <row r="7" spans="1:9" ht="28.5">
      <c r="A7" s="2" t="s">
        <v>10</v>
      </c>
      <c r="B7" s="3" t="s">
        <v>11</v>
      </c>
      <c r="C7" s="4" t="s">
        <v>9</v>
      </c>
      <c r="D7" s="37">
        <v>2.68</v>
      </c>
      <c r="E7" s="37">
        <v>2.84</v>
      </c>
      <c r="F7" s="37">
        <v>3.01</v>
      </c>
      <c r="G7" s="38">
        <v>3.01</v>
      </c>
      <c r="H7" s="39">
        <f>G7*1.12</f>
        <v>3.3712</v>
      </c>
      <c r="I7" s="68">
        <v>3.19</v>
      </c>
    </row>
    <row r="8" spans="1:9" ht="25.5">
      <c r="A8" s="2"/>
      <c r="B8" s="5" t="s">
        <v>12</v>
      </c>
      <c r="C8" s="1" t="s">
        <v>9</v>
      </c>
      <c r="D8" s="43">
        <v>3.75</v>
      </c>
      <c r="E8" s="43">
        <v>3.98</v>
      </c>
      <c r="F8" s="43">
        <v>4.21</v>
      </c>
      <c r="G8" s="48">
        <v>4.21</v>
      </c>
      <c r="H8" s="42">
        <f>G8*1.12</f>
        <v>4.7152</v>
      </c>
      <c r="I8" s="112">
        <v>4.46</v>
      </c>
    </row>
    <row r="9" spans="1:9" ht="38.25">
      <c r="A9" s="2"/>
      <c r="B9" s="6" t="s">
        <v>13</v>
      </c>
      <c r="C9" s="1" t="s">
        <v>9</v>
      </c>
      <c r="D9" s="43">
        <v>2.95</v>
      </c>
      <c r="E9" s="43">
        <v>3.13</v>
      </c>
      <c r="F9" s="43">
        <v>3.31</v>
      </c>
      <c r="G9" s="48">
        <v>3.31</v>
      </c>
      <c r="H9" s="42">
        <f aca="true" t="shared" si="0" ref="H9:H29">G9*1.12</f>
        <v>3.7072000000000003</v>
      </c>
      <c r="I9" s="112">
        <v>3.51</v>
      </c>
    </row>
    <row r="10" spans="1:9" ht="51">
      <c r="A10" s="2"/>
      <c r="B10" s="6" t="s">
        <v>14</v>
      </c>
      <c r="C10" s="1" t="s">
        <v>9</v>
      </c>
      <c r="D10" s="43">
        <v>2.41</v>
      </c>
      <c r="E10" s="43">
        <v>2.55</v>
      </c>
      <c r="F10" s="43">
        <v>2.71</v>
      </c>
      <c r="G10" s="48">
        <v>2.71</v>
      </c>
      <c r="H10" s="42">
        <f t="shared" si="0"/>
        <v>3.0352</v>
      </c>
      <c r="I10" s="112">
        <v>2.87</v>
      </c>
    </row>
    <row r="11" spans="1:9" ht="25.5">
      <c r="A11" s="2"/>
      <c r="B11" s="6" t="s">
        <v>15</v>
      </c>
      <c r="C11" s="1" t="s">
        <v>9</v>
      </c>
      <c r="D11" s="43">
        <v>1.34</v>
      </c>
      <c r="E11" s="43">
        <v>1.42</v>
      </c>
      <c r="F11" s="43">
        <v>1.51</v>
      </c>
      <c r="G11" s="48">
        <v>1.51</v>
      </c>
      <c r="H11" s="42">
        <f t="shared" si="0"/>
        <v>1.6912000000000003</v>
      </c>
      <c r="I11" s="112">
        <v>1.6</v>
      </c>
    </row>
    <row r="12" spans="1:9" ht="24" customHeight="1">
      <c r="A12" s="2"/>
      <c r="B12" s="6" t="s">
        <v>16</v>
      </c>
      <c r="C12" s="1" t="s">
        <v>9</v>
      </c>
      <c r="D12" s="43">
        <v>0.54</v>
      </c>
      <c r="E12" s="43">
        <v>0.57</v>
      </c>
      <c r="F12" s="43">
        <v>0.61</v>
      </c>
      <c r="G12" s="48">
        <v>0.61</v>
      </c>
      <c r="H12" s="42">
        <f t="shared" si="0"/>
        <v>0.6832</v>
      </c>
      <c r="I12" s="112">
        <v>0.65</v>
      </c>
    </row>
    <row r="13" spans="1:9" ht="28.5">
      <c r="A13" s="7" t="s">
        <v>17</v>
      </c>
      <c r="B13" s="3" t="s">
        <v>18</v>
      </c>
      <c r="C13" s="4" t="s">
        <v>9</v>
      </c>
      <c r="D13" s="40">
        <f>D14+D15+D16+D17+D18</f>
        <v>12.84</v>
      </c>
      <c r="E13" s="37">
        <f>E14+E15+E16+E17+E18</f>
        <v>13.61</v>
      </c>
      <c r="F13" s="37">
        <f>F14+F15+F16+F17+F18</f>
        <v>14.43</v>
      </c>
      <c r="G13" s="38">
        <f>G14+G15+G16+G17+G18</f>
        <v>14.43</v>
      </c>
      <c r="H13" s="39">
        <v>16.15</v>
      </c>
      <c r="I13" s="68">
        <v>15.3</v>
      </c>
    </row>
    <row r="14" spans="1:9" ht="15">
      <c r="A14" s="2"/>
      <c r="B14" s="6" t="s">
        <v>19</v>
      </c>
      <c r="C14" s="1" t="s">
        <v>9</v>
      </c>
      <c r="D14" s="1">
        <v>5.78</v>
      </c>
      <c r="E14" s="43">
        <v>6.13</v>
      </c>
      <c r="F14" s="43">
        <v>6.49</v>
      </c>
      <c r="G14" s="48">
        <v>6.49</v>
      </c>
      <c r="H14" s="42">
        <f t="shared" si="0"/>
        <v>7.268800000000001</v>
      </c>
      <c r="I14" s="112">
        <v>6.88</v>
      </c>
    </row>
    <row r="15" spans="1:9" ht="15">
      <c r="A15" s="2"/>
      <c r="B15" s="6" t="s">
        <v>20</v>
      </c>
      <c r="C15" s="1" t="s">
        <v>9</v>
      </c>
      <c r="D15" s="109">
        <v>2.4</v>
      </c>
      <c r="E15" s="96">
        <v>2.54</v>
      </c>
      <c r="F15" s="96">
        <v>2.7</v>
      </c>
      <c r="G15" s="48">
        <v>2.7</v>
      </c>
      <c r="H15" s="42">
        <f t="shared" si="0"/>
        <v>3.0240000000000005</v>
      </c>
      <c r="I15" s="112">
        <v>2.86</v>
      </c>
    </row>
    <row r="16" spans="1:9" ht="15">
      <c r="A16" s="2"/>
      <c r="B16" s="6" t="s">
        <v>21</v>
      </c>
      <c r="C16" s="1" t="s">
        <v>9</v>
      </c>
      <c r="D16" s="110">
        <v>1.42</v>
      </c>
      <c r="E16" s="96">
        <v>1.51</v>
      </c>
      <c r="F16" s="96">
        <v>1.6</v>
      </c>
      <c r="G16" s="48">
        <v>1.6</v>
      </c>
      <c r="H16" s="42">
        <f t="shared" si="0"/>
        <v>1.7920000000000003</v>
      </c>
      <c r="I16" s="112">
        <v>1.7</v>
      </c>
    </row>
    <row r="17" spans="1:9" ht="15" customHeight="1">
      <c r="A17" s="2"/>
      <c r="B17" s="6" t="s">
        <v>22</v>
      </c>
      <c r="C17" s="1" t="s">
        <v>9</v>
      </c>
      <c r="D17" s="96">
        <v>2.84</v>
      </c>
      <c r="E17" s="96">
        <v>3.01</v>
      </c>
      <c r="F17" s="96">
        <v>3.19</v>
      </c>
      <c r="G17" s="48">
        <v>3.19</v>
      </c>
      <c r="H17" s="42">
        <f t="shared" si="0"/>
        <v>3.5728000000000004</v>
      </c>
      <c r="I17" s="112">
        <v>3.38</v>
      </c>
    </row>
    <row r="18" spans="1:9" ht="25.5">
      <c r="A18" s="2"/>
      <c r="B18" s="6" t="s">
        <v>23</v>
      </c>
      <c r="C18" s="1" t="s">
        <v>9</v>
      </c>
      <c r="D18" s="94">
        <v>0.4</v>
      </c>
      <c r="E18" s="96">
        <v>0.42</v>
      </c>
      <c r="F18" s="96">
        <v>0.45</v>
      </c>
      <c r="G18" s="48">
        <v>0.45</v>
      </c>
      <c r="H18" s="42">
        <f t="shared" si="0"/>
        <v>0.5040000000000001</v>
      </c>
      <c r="I18" s="112">
        <v>0.48</v>
      </c>
    </row>
    <row r="19" spans="1:9" ht="28.5">
      <c r="A19" s="46" t="s">
        <v>24</v>
      </c>
      <c r="B19" s="3" t="s">
        <v>25</v>
      </c>
      <c r="C19" s="4" t="s">
        <v>9</v>
      </c>
      <c r="D19" s="95">
        <v>1.06</v>
      </c>
      <c r="E19" s="95">
        <v>1.12</v>
      </c>
      <c r="F19" s="95">
        <v>1.19</v>
      </c>
      <c r="G19" s="38">
        <v>1.19</v>
      </c>
      <c r="H19" s="39">
        <f t="shared" si="0"/>
        <v>1.3328</v>
      </c>
      <c r="I19" s="67">
        <v>1.26</v>
      </c>
    </row>
    <row r="20" spans="1:9" ht="25.5">
      <c r="A20" s="47" t="s">
        <v>26</v>
      </c>
      <c r="B20" s="6" t="s">
        <v>27</v>
      </c>
      <c r="C20" s="1" t="s">
        <v>9</v>
      </c>
      <c r="D20" s="96">
        <v>1.48</v>
      </c>
      <c r="E20" s="96">
        <v>1.57</v>
      </c>
      <c r="F20" s="96">
        <v>1.66</v>
      </c>
      <c r="G20" s="48">
        <v>1.66</v>
      </c>
      <c r="H20" s="42">
        <f t="shared" si="0"/>
        <v>1.8592000000000002</v>
      </c>
      <c r="I20" s="112">
        <v>1.76</v>
      </c>
    </row>
    <row r="21" spans="1:9" ht="38.25">
      <c r="A21" s="47" t="s">
        <v>28</v>
      </c>
      <c r="B21" s="6" t="s">
        <v>13</v>
      </c>
      <c r="C21" s="1" t="s">
        <v>9</v>
      </c>
      <c r="D21" s="96">
        <v>1.17</v>
      </c>
      <c r="E21" s="96">
        <v>1.24</v>
      </c>
      <c r="F21" s="96">
        <v>1.31</v>
      </c>
      <c r="G21" s="48">
        <v>1.31</v>
      </c>
      <c r="H21" s="42">
        <f t="shared" si="0"/>
        <v>1.4672000000000003</v>
      </c>
      <c r="I21" s="112">
        <v>1.39</v>
      </c>
    </row>
    <row r="22" spans="1:9" ht="51">
      <c r="A22" s="47" t="s">
        <v>30</v>
      </c>
      <c r="B22" s="6" t="s">
        <v>14</v>
      </c>
      <c r="C22" s="1" t="s">
        <v>9</v>
      </c>
      <c r="D22" s="96">
        <v>0.95</v>
      </c>
      <c r="E22" s="96">
        <v>1.01</v>
      </c>
      <c r="F22" s="96">
        <v>1.06</v>
      </c>
      <c r="G22" s="48">
        <v>1.06</v>
      </c>
      <c r="H22" s="42">
        <f t="shared" si="0"/>
        <v>1.1872000000000003</v>
      </c>
      <c r="I22" s="112">
        <v>1.12</v>
      </c>
    </row>
    <row r="23" spans="1:9" ht="25.5">
      <c r="A23" s="47" t="s">
        <v>31</v>
      </c>
      <c r="B23" s="6" t="s">
        <v>32</v>
      </c>
      <c r="C23" s="1" t="s">
        <v>9</v>
      </c>
      <c r="D23" s="96">
        <v>0.53</v>
      </c>
      <c r="E23" s="96">
        <v>0.56</v>
      </c>
      <c r="F23" s="96">
        <v>0.59</v>
      </c>
      <c r="G23" s="48">
        <v>0.59</v>
      </c>
      <c r="H23" s="42">
        <f t="shared" si="0"/>
        <v>0.6608</v>
      </c>
      <c r="I23" s="112">
        <v>0.63</v>
      </c>
    </row>
    <row r="24" spans="1:9" ht="15">
      <c r="A24" s="47" t="s">
        <v>33</v>
      </c>
      <c r="B24" s="6" t="s">
        <v>34</v>
      </c>
      <c r="C24" s="1" t="s">
        <v>9</v>
      </c>
      <c r="D24" s="110">
        <v>0.21</v>
      </c>
      <c r="E24" s="96">
        <v>0.22</v>
      </c>
      <c r="F24" s="96">
        <v>0.24</v>
      </c>
      <c r="G24" s="48">
        <v>0.24</v>
      </c>
      <c r="H24" s="42">
        <f t="shared" si="0"/>
        <v>0.26880000000000004</v>
      </c>
      <c r="I24" s="112">
        <v>0.25</v>
      </c>
    </row>
    <row r="25" spans="1:9" ht="31.5" customHeight="1">
      <c r="A25" s="2" t="s">
        <v>35</v>
      </c>
      <c r="B25" s="3" t="s">
        <v>36</v>
      </c>
      <c r="C25" s="1" t="s">
        <v>37</v>
      </c>
      <c r="D25" s="95">
        <v>2.03</v>
      </c>
      <c r="E25" s="95">
        <v>2.15</v>
      </c>
      <c r="F25" s="95">
        <v>2.28</v>
      </c>
      <c r="G25" s="38">
        <v>2.28</v>
      </c>
      <c r="H25" s="42">
        <f t="shared" si="0"/>
        <v>2.5536</v>
      </c>
      <c r="I25" s="67">
        <v>2.42</v>
      </c>
    </row>
    <row r="26" spans="1:9" ht="12.75" customHeight="1">
      <c r="A26" s="129" t="s">
        <v>38</v>
      </c>
      <c r="B26" s="131" t="s">
        <v>39</v>
      </c>
      <c r="C26" s="49" t="s">
        <v>40</v>
      </c>
      <c r="D26" s="111">
        <v>126.19</v>
      </c>
      <c r="E26" s="100">
        <v>133.76</v>
      </c>
      <c r="F26" s="100">
        <v>141.33</v>
      </c>
      <c r="G26" s="41">
        <v>141.33</v>
      </c>
      <c r="H26" s="42">
        <f t="shared" si="0"/>
        <v>158.28960000000004</v>
      </c>
      <c r="I26" s="67">
        <v>149.81</v>
      </c>
    </row>
    <row r="27" spans="1:9" ht="12.75">
      <c r="A27" s="130"/>
      <c r="B27" s="107"/>
      <c r="C27" s="49" t="s">
        <v>41</v>
      </c>
      <c r="D27" s="111">
        <v>148.4</v>
      </c>
      <c r="E27" s="100">
        <v>157.3</v>
      </c>
      <c r="F27" s="100">
        <v>166.21</v>
      </c>
      <c r="G27" s="41">
        <v>166.21</v>
      </c>
      <c r="H27" s="62">
        <v>186.15</v>
      </c>
      <c r="I27" s="68">
        <v>176.18</v>
      </c>
    </row>
    <row r="28" spans="1:9" ht="12.75">
      <c r="A28" s="129" t="s">
        <v>42</v>
      </c>
      <c r="B28" s="131" t="s">
        <v>43</v>
      </c>
      <c r="C28" s="49" t="s">
        <v>40</v>
      </c>
      <c r="D28" s="111">
        <v>126.19</v>
      </c>
      <c r="E28" s="100">
        <v>133.76</v>
      </c>
      <c r="F28" s="100">
        <v>141.33</v>
      </c>
      <c r="G28" s="41">
        <v>141.33</v>
      </c>
      <c r="H28" s="42">
        <f t="shared" si="0"/>
        <v>158.28960000000004</v>
      </c>
      <c r="I28" s="68">
        <v>149.81</v>
      </c>
    </row>
    <row r="29" spans="1:9" ht="12.75">
      <c r="A29" s="130"/>
      <c r="B29" s="107"/>
      <c r="C29" s="49" t="s">
        <v>41</v>
      </c>
      <c r="D29" s="111">
        <v>68.02</v>
      </c>
      <c r="E29" s="100">
        <v>72.1</v>
      </c>
      <c r="F29" s="100">
        <v>76.18</v>
      </c>
      <c r="G29" s="41">
        <v>76.18</v>
      </c>
      <c r="H29" s="62">
        <f t="shared" si="0"/>
        <v>85.32160000000002</v>
      </c>
      <c r="I29" s="113">
        <v>80.75</v>
      </c>
    </row>
    <row r="30" spans="1:9" ht="14.25">
      <c r="A30" s="105"/>
      <c r="B30" s="103"/>
      <c r="C30" s="106"/>
      <c r="D30" s="106"/>
      <c r="E30" s="86"/>
      <c r="F30" s="86"/>
      <c r="I30" s="52"/>
    </row>
    <row r="31" spans="1:9" ht="71.25" customHeight="1">
      <c r="A31" s="108" t="s">
        <v>44</v>
      </c>
      <c r="B31" s="128"/>
      <c r="C31" s="128"/>
      <c r="D31" s="128"/>
      <c r="E31" s="128"/>
      <c r="F31" s="128"/>
      <c r="G31" s="128"/>
      <c r="H31" s="128"/>
      <c r="I31" s="128"/>
    </row>
  </sheetData>
  <sheetProtection/>
  <mergeCells count="11">
    <mergeCell ref="A1:I1"/>
    <mergeCell ref="A2:I2"/>
    <mergeCell ref="A3:I3"/>
    <mergeCell ref="A31:I31"/>
    <mergeCell ref="A4:A5"/>
    <mergeCell ref="B4:B5"/>
    <mergeCell ref="C4:C5"/>
    <mergeCell ref="A26:A27"/>
    <mergeCell ref="B26:B27"/>
    <mergeCell ref="A28:A29"/>
    <mergeCell ref="B28:B29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3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5.57421875" style="34" customWidth="1"/>
    <col min="2" max="2" width="56.8515625" style="34" customWidth="1"/>
    <col min="3" max="7" width="11.57421875" style="34" customWidth="1"/>
    <col min="8" max="8" width="11.57421875" style="34" hidden="1" customWidth="1"/>
    <col min="9" max="9" width="11.57421875" style="34" customWidth="1"/>
    <col min="10" max="16384" width="9.140625" style="34" customWidth="1"/>
  </cols>
  <sheetData>
    <row r="1" spans="1:26" ht="34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9" ht="15.75" customHeight="1">
      <c r="A2" s="127" t="s">
        <v>48</v>
      </c>
      <c r="B2" s="127"/>
      <c r="C2" s="127"/>
      <c r="D2" s="127"/>
      <c r="E2" s="127"/>
      <c r="F2" s="127"/>
      <c r="G2" s="127"/>
      <c r="H2" s="127"/>
      <c r="I2" s="127"/>
    </row>
    <row r="3" spans="1:9" ht="12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</row>
    <row r="4" spans="1:9" ht="42.75" customHeight="1">
      <c r="A4" s="90"/>
      <c r="B4" s="91" t="s">
        <v>3</v>
      </c>
      <c r="C4" s="91" t="s">
        <v>4</v>
      </c>
      <c r="D4" s="57" t="s">
        <v>47</v>
      </c>
      <c r="E4" s="57" t="s">
        <v>5</v>
      </c>
      <c r="F4" s="57" t="s">
        <v>56</v>
      </c>
      <c r="G4" s="59" t="s">
        <v>55</v>
      </c>
      <c r="H4" s="80" t="s">
        <v>57</v>
      </c>
      <c r="I4" s="35" t="s">
        <v>57</v>
      </c>
    </row>
    <row r="5" spans="1:9" ht="36.75" customHeight="1">
      <c r="A5" s="90"/>
      <c r="B5" s="91"/>
      <c r="C5" s="91"/>
      <c r="D5" s="132" t="s">
        <v>120</v>
      </c>
      <c r="E5" s="132"/>
      <c r="F5" s="132"/>
      <c r="G5" s="60"/>
      <c r="H5" s="81"/>
      <c r="I5" s="36" t="s">
        <v>119</v>
      </c>
    </row>
    <row r="6" spans="1:9" ht="28.5">
      <c r="A6" s="2" t="s">
        <v>7</v>
      </c>
      <c r="B6" s="3" t="s">
        <v>8</v>
      </c>
      <c r="C6" s="4" t="s">
        <v>9</v>
      </c>
      <c r="D6" s="37">
        <f>D7+D13</f>
        <v>15.52</v>
      </c>
      <c r="E6" s="37">
        <f>E7+E13</f>
        <v>16.45</v>
      </c>
      <c r="F6" s="37">
        <f>F7+F13</f>
        <v>17.439999999999998</v>
      </c>
      <c r="G6" s="38">
        <f>G7+G13</f>
        <v>17.439999999999998</v>
      </c>
      <c r="H6" s="39">
        <f>H7+H13</f>
        <v>19.5212</v>
      </c>
      <c r="I6" s="53">
        <v>19.52</v>
      </c>
    </row>
    <row r="7" spans="1:9" ht="14.25">
      <c r="A7" s="2" t="s">
        <v>10</v>
      </c>
      <c r="B7" s="3" t="s">
        <v>11</v>
      </c>
      <c r="C7" s="4" t="s">
        <v>9</v>
      </c>
      <c r="D7" s="4">
        <v>2.68</v>
      </c>
      <c r="E7" s="37">
        <v>2.84</v>
      </c>
      <c r="F7" s="37">
        <v>3.01</v>
      </c>
      <c r="G7" s="38">
        <v>3.01</v>
      </c>
      <c r="H7" s="39">
        <f>G7*1.12</f>
        <v>3.3712</v>
      </c>
      <c r="I7" s="55">
        <v>3.37</v>
      </c>
    </row>
    <row r="8" spans="1:9" ht="25.5">
      <c r="A8" s="2"/>
      <c r="B8" s="5" t="s">
        <v>12</v>
      </c>
      <c r="C8" s="1" t="s">
        <v>9</v>
      </c>
      <c r="D8" s="43">
        <v>3.75</v>
      </c>
      <c r="E8" s="43">
        <v>3.98</v>
      </c>
      <c r="F8" s="43">
        <v>4.21</v>
      </c>
      <c r="G8" s="48">
        <v>4.21</v>
      </c>
      <c r="H8" s="42">
        <f aca="true" t="shared" si="0" ref="H8:H25">G8*1.12</f>
        <v>4.7152</v>
      </c>
      <c r="I8" s="54">
        <v>4.72</v>
      </c>
    </row>
    <row r="9" spans="1:9" ht="38.25">
      <c r="A9" s="2"/>
      <c r="B9" s="6" t="s">
        <v>13</v>
      </c>
      <c r="C9" s="1" t="s">
        <v>9</v>
      </c>
      <c r="D9" s="43">
        <v>2.95</v>
      </c>
      <c r="E9" s="43">
        <v>3.13</v>
      </c>
      <c r="F9" s="43">
        <v>3.31</v>
      </c>
      <c r="G9" s="48">
        <v>3.31</v>
      </c>
      <c r="H9" s="42">
        <f t="shared" si="0"/>
        <v>3.7072000000000003</v>
      </c>
      <c r="I9" s="54">
        <v>3.71</v>
      </c>
    </row>
    <row r="10" spans="1:9" ht="51">
      <c r="A10" s="2"/>
      <c r="B10" s="6" t="s">
        <v>14</v>
      </c>
      <c r="C10" s="1" t="s">
        <v>9</v>
      </c>
      <c r="D10" s="43">
        <v>2.41</v>
      </c>
      <c r="E10" s="43">
        <v>2.55</v>
      </c>
      <c r="F10" s="43">
        <v>2.71</v>
      </c>
      <c r="G10" s="48">
        <v>2.71</v>
      </c>
      <c r="H10" s="42">
        <f t="shared" si="0"/>
        <v>3.0352</v>
      </c>
      <c r="I10" s="54">
        <v>3.04</v>
      </c>
    </row>
    <row r="11" spans="1:9" ht="25.5">
      <c r="A11" s="2"/>
      <c r="B11" s="6" t="s">
        <v>15</v>
      </c>
      <c r="C11" s="1" t="s">
        <v>9</v>
      </c>
      <c r="D11" s="43">
        <v>1.34</v>
      </c>
      <c r="E11" s="43">
        <v>1.42</v>
      </c>
      <c r="F11" s="43">
        <v>1.51</v>
      </c>
      <c r="G11" s="48">
        <v>1.51</v>
      </c>
      <c r="H11" s="42">
        <f t="shared" si="0"/>
        <v>1.6912000000000003</v>
      </c>
      <c r="I11" s="54">
        <v>1.69</v>
      </c>
    </row>
    <row r="12" spans="1:9" ht="21" customHeight="1">
      <c r="A12" s="2"/>
      <c r="B12" s="6" t="s">
        <v>16</v>
      </c>
      <c r="C12" s="1" t="s">
        <v>9</v>
      </c>
      <c r="D12" s="43">
        <v>0.54</v>
      </c>
      <c r="E12" s="43">
        <v>0.57</v>
      </c>
      <c r="F12" s="43">
        <v>0.61</v>
      </c>
      <c r="G12" s="48">
        <v>0.61</v>
      </c>
      <c r="H12" s="42">
        <f t="shared" si="0"/>
        <v>0.6832</v>
      </c>
      <c r="I12" s="54">
        <v>0.68</v>
      </c>
    </row>
    <row r="13" spans="1:9" ht="28.5">
      <c r="A13" s="7" t="s">
        <v>17</v>
      </c>
      <c r="B13" s="3" t="s">
        <v>18</v>
      </c>
      <c r="C13" s="4" t="s">
        <v>9</v>
      </c>
      <c r="D13" s="37">
        <f>D14+D15+D16+D17+D18</f>
        <v>12.84</v>
      </c>
      <c r="E13" s="37">
        <f>E14+E15+E16+E17+E18</f>
        <v>13.61</v>
      </c>
      <c r="F13" s="37">
        <f>F14+F15+F16+F17+F18</f>
        <v>14.43</v>
      </c>
      <c r="G13" s="38">
        <f>G14+G15+G16+G17+G18</f>
        <v>14.43</v>
      </c>
      <c r="H13" s="39">
        <v>16.15</v>
      </c>
      <c r="I13" s="55">
        <v>16.15</v>
      </c>
    </row>
    <row r="14" spans="1:9" ht="15">
      <c r="A14" s="2"/>
      <c r="B14" s="6" t="s">
        <v>19</v>
      </c>
      <c r="C14" s="1" t="s">
        <v>9</v>
      </c>
      <c r="D14" s="1">
        <v>5.78</v>
      </c>
      <c r="E14" s="43">
        <v>6.13</v>
      </c>
      <c r="F14" s="43">
        <v>6.49</v>
      </c>
      <c r="G14" s="48">
        <v>6.49</v>
      </c>
      <c r="H14" s="42">
        <f t="shared" si="0"/>
        <v>7.268800000000001</v>
      </c>
      <c r="I14" s="54">
        <v>7.27</v>
      </c>
    </row>
    <row r="15" spans="1:9" ht="15">
      <c r="A15" s="2"/>
      <c r="B15" s="6" t="s">
        <v>20</v>
      </c>
      <c r="C15" s="1" t="s">
        <v>9</v>
      </c>
      <c r="D15" s="8">
        <v>2.4</v>
      </c>
      <c r="E15" s="43">
        <v>2.54</v>
      </c>
      <c r="F15" s="43">
        <v>2.7</v>
      </c>
      <c r="G15" s="48">
        <v>2.7</v>
      </c>
      <c r="H15" s="42">
        <f t="shared" si="0"/>
        <v>3.0240000000000005</v>
      </c>
      <c r="I15" s="54">
        <v>3.02</v>
      </c>
    </row>
    <row r="16" spans="1:9" ht="15">
      <c r="A16" s="2"/>
      <c r="B16" s="6" t="s">
        <v>21</v>
      </c>
      <c r="C16" s="1" t="s">
        <v>9</v>
      </c>
      <c r="D16" s="1">
        <v>1.42</v>
      </c>
      <c r="E16" s="43">
        <v>1.51</v>
      </c>
      <c r="F16" s="43">
        <v>1.6</v>
      </c>
      <c r="G16" s="48">
        <v>1.6</v>
      </c>
      <c r="H16" s="42">
        <f t="shared" si="0"/>
        <v>1.7920000000000003</v>
      </c>
      <c r="I16" s="54">
        <v>1.79</v>
      </c>
    </row>
    <row r="17" spans="1:9" ht="15">
      <c r="A17" s="2"/>
      <c r="B17" s="6" t="s">
        <v>22</v>
      </c>
      <c r="C17" s="1" t="s">
        <v>9</v>
      </c>
      <c r="D17" s="1">
        <v>2.84</v>
      </c>
      <c r="E17" s="43">
        <v>3.01</v>
      </c>
      <c r="F17" s="43">
        <v>3.19</v>
      </c>
      <c r="G17" s="48">
        <v>3.19</v>
      </c>
      <c r="H17" s="42">
        <f t="shared" si="0"/>
        <v>3.5728000000000004</v>
      </c>
      <c r="I17" s="54">
        <v>3.57</v>
      </c>
    </row>
    <row r="18" spans="1:9" ht="25.5">
      <c r="A18" s="2"/>
      <c r="B18" s="6" t="s">
        <v>23</v>
      </c>
      <c r="C18" s="1" t="s">
        <v>9</v>
      </c>
      <c r="D18" s="44">
        <v>0.4</v>
      </c>
      <c r="E18" s="43">
        <v>0.42</v>
      </c>
      <c r="F18" s="43">
        <v>0.45</v>
      </c>
      <c r="G18" s="48">
        <v>0.45</v>
      </c>
      <c r="H18" s="42">
        <f t="shared" si="0"/>
        <v>0.5040000000000001</v>
      </c>
      <c r="I18" s="54">
        <v>0.5</v>
      </c>
    </row>
    <row r="19" spans="1:9" ht="28.5">
      <c r="A19" s="46" t="s">
        <v>24</v>
      </c>
      <c r="B19" s="3" t="s">
        <v>25</v>
      </c>
      <c r="C19" s="4" t="s">
        <v>9</v>
      </c>
      <c r="D19" s="37">
        <v>1.06</v>
      </c>
      <c r="E19" s="37">
        <v>1.12</v>
      </c>
      <c r="F19" s="37">
        <v>1.19</v>
      </c>
      <c r="G19" s="38">
        <v>1.19</v>
      </c>
      <c r="H19" s="39">
        <f t="shared" si="0"/>
        <v>1.3328</v>
      </c>
      <c r="I19" s="56">
        <v>1.33</v>
      </c>
    </row>
    <row r="20" spans="1:9" ht="25.5">
      <c r="A20" s="47" t="s">
        <v>26</v>
      </c>
      <c r="B20" s="6" t="s">
        <v>27</v>
      </c>
      <c r="C20" s="1" t="s">
        <v>9</v>
      </c>
      <c r="D20" s="43">
        <v>1.48</v>
      </c>
      <c r="E20" s="43">
        <v>1.57</v>
      </c>
      <c r="F20" s="43">
        <v>1.66</v>
      </c>
      <c r="G20" s="48">
        <v>1.66</v>
      </c>
      <c r="H20" s="42">
        <f t="shared" si="0"/>
        <v>1.8592000000000002</v>
      </c>
      <c r="I20" s="54">
        <v>1.86</v>
      </c>
    </row>
    <row r="21" spans="1:9" ht="38.25">
      <c r="A21" s="47" t="s">
        <v>28</v>
      </c>
      <c r="B21" s="6" t="s">
        <v>13</v>
      </c>
      <c r="C21" s="1" t="s">
        <v>9</v>
      </c>
      <c r="D21" s="43">
        <v>1.17</v>
      </c>
      <c r="E21" s="43">
        <v>1.24</v>
      </c>
      <c r="F21" s="43">
        <v>1.31</v>
      </c>
      <c r="G21" s="48">
        <v>1.31</v>
      </c>
      <c r="H21" s="42">
        <f t="shared" si="0"/>
        <v>1.4672000000000003</v>
      </c>
      <c r="I21" s="54">
        <v>1.47</v>
      </c>
    </row>
    <row r="22" spans="1:9" ht="51">
      <c r="A22" s="47" t="s">
        <v>30</v>
      </c>
      <c r="B22" s="6" t="s">
        <v>14</v>
      </c>
      <c r="C22" s="1" t="s">
        <v>9</v>
      </c>
      <c r="D22" s="43">
        <v>0.95</v>
      </c>
      <c r="E22" s="43">
        <v>1.01</v>
      </c>
      <c r="F22" s="43">
        <v>1.06</v>
      </c>
      <c r="G22" s="48">
        <v>1.06</v>
      </c>
      <c r="H22" s="42">
        <f t="shared" si="0"/>
        <v>1.1872000000000003</v>
      </c>
      <c r="I22" s="54">
        <v>1.19</v>
      </c>
    </row>
    <row r="23" spans="1:9" ht="25.5">
      <c r="A23" s="47" t="s">
        <v>31</v>
      </c>
      <c r="B23" s="6" t="s">
        <v>32</v>
      </c>
      <c r="C23" s="1" t="s">
        <v>9</v>
      </c>
      <c r="D23" s="43">
        <v>0.53</v>
      </c>
      <c r="E23" s="43">
        <v>0.56</v>
      </c>
      <c r="F23" s="43">
        <v>0.59</v>
      </c>
      <c r="G23" s="48">
        <v>0.59</v>
      </c>
      <c r="H23" s="42">
        <f t="shared" si="0"/>
        <v>0.6608</v>
      </c>
      <c r="I23" s="54">
        <v>0.66</v>
      </c>
    </row>
    <row r="24" spans="1:9" ht="15">
      <c r="A24" s="47" t="s">
        <v>33</v>
      </c>
      <c r="B24" s="6" t="s">
        <v>34</v>
      </c>
      <c r="C24" s="1" t="s">
        <v>9</v>
      </c>
      <c r="D24" s="1">
        <v>0.21</v>
      </c>
      <c r="E24" s="43">
        <v>0.22</v>
      </c>
      <c r="F24" s="43">
        <v>0.24</v>
      </c>
      <c r="G24" s="48">
        <v>0.24</v>
      </c>
      <c r="H24" s="42">
        <f t="shared" si="0"/>
        <v>0.26880000000000004</v>
      </c>
      <c r="I24" s="54">
        <v>0.27</v>
      </c>
    </row>
    <row r="25" spans="1:9" ht="28.5">
      <c r="A25" s="2" t="s">
        <v>35</v>
      </c>
      <c r="B25" s="3" t="s">
        <v>36</v>
      </c>
      <c r="C25" s="1" t="s">
        <v>37</v>
      </c>
      <c r="D25" s="37">
        <v>1.78</v>
      </c>
      <c r="E25" s="37">
        <v>1.89</v>
      </c>
      <c r="F25" s="40">
        <v>2</v>
      </c>
      <c r="G25" s="41">
        <v>2</v>
      </c>
      <c r="H25" s="39">
        <f t="shared" si="0"/>
        <v>2.24</v>
      </c>
      <c r="I25" s="56">
        <v>2.24</v>
      </c>
    </row>
    <row r="26" spans="1:9" ht="12.75">
      <c r="A26" s="129" t="s">
        <v>38</v>
      </c>
      <c r="B26" s="131" t="s">
        <v>39</v>
      </c>
      <c r="C26" s="49" t="s">
        <v>40</v>
      </c>
      <c r="D26" s="51">
        <v>126.19</v>
      </c>
      <c r="E26" s="40">
        <v>133.76</v>
      </c>
      <c r="F26" s="37">
        <v>141.33</v>
      </c>
      <c r="G26" s="38">
        <v>141.33</v>
      </c>
      <c r="H26" s="39" t="s">
        <v>66</v>
      </c>
      <c r="I26" s="55" t="s">
        <v>125</v>
      </c>
    </row>
    <row r="27" spans="1:9" ht="12.75">
      <c r="A27" s="130"/>
      <c r="B27" s="107"/>
      <c r="C27" s="49" t="s">
        <v>41</v>
      </c>
      <c r="D27" s="51">
        <v>148.4</v>
      </c>
      <c r="E27" s="40">
        <v>157.3</v>
      </c>
      <c r="F27" s="37">
        <v>166.21</v>
      </c>
      <c r="G27" s="38">
        <v>166.21</v>
      </c>
      <c r="H27" s="39" t="s">
        <v>66</v>
      </c>
      <c r="I27" s="55" t="s">
        <v>125</v>
      </c>
    </row>
    <row r="28" spans="1:9" ht="12.75">
      <c r="A28" s="129" t="s">
        <v>42</v>
      </c>
      <c r="B28" s="131" t="s">
        <v>43</v>
      </c>
      <c r="C28" s="49" t="s">
        <v>40</v>
      </c>
      <c r="D28" s="51">
        <v>126.19</v>
      </c>
      <c r="E28" s="40">
        <v>133.76</v>
      </c>
      <c r="F28" s="37">
        <v>141.33</v>
      </c>
      <c r="G28" s="38">
        <v>141.33</v>
      </c>
      <c r="H28" s="39" t="s">
        <v>66</v>
      </c>
      <c r="I28" s="114" t="s">
        <v>125</v>
      </c>
    </row>
    <row r="29" spans="1:9" ht="12.75">
      <c r="A29" s="130"/>
      <c r="B29" s="107"/>
      <c r="C29" s="49" t="s">
        <v>41</v>
      </c>
      <c r="D29" s="51">
        <v>68.02</v>
      </c>
      <c r="E29" s="40">
        <v>72.1</v>
      </c>
      <c r="F29" s="37">
        <v>76.18</v>
      </c>
      <c r="G29" s="38">
        <v>76.18</v>
      </c>
      <c r="H29" s="39" t="s">
        <v>66</v>
      </c>
      <c r="I29" s="55" t="s">
        <v>125</v>
      </c>
    </row>
    <row r="30" spans="1:9" ht="14.25">
      <c r="A30" s="86" t="s">
        <v>111</v>
      </c>
      <c r="B30" s="103"/>
      <c r="C30" s="97"/>
      <c r="D30" s="97"/>
      <c r="E30" s="82"/>
      <c r="F30" s="82"/>
      <c r="G30" s="86"/>
      <c r="H30" s="86"/>
      <c r="I30" s="86"/>
    </row>
    <row r="31" spans="1:9" ht="66" customHeight="1">
      <c r="A31" s="108" t="s">
        <v>44</v>
      </c>
      <c r="B31" s="128"/>
      <c r="C31" s="128"/>
      <c r="D31" s="128"/>
      <c r="E31" s="128"/>
      <c r="F31" s="128"/>
      <c r="G31" s="128"/>
      <c r="H31" s="128"/>
      <c r="I31" s="128"/>
    </row>
  </sheetData>
  <sheetProtection/>
  <mergeCells count="12">
    <mergeCell ref="A28:A29"/>
    <mergeCell ref="B28:B29"/>
    <mergeCell ref="A31:I31"/>
    <mergeCell ref="A1:I1"/>
    <mergeCell ref="A2:I2"/>
    <mergeCell ref="A3:I3"/>
    <mergeCell ref="A26:A27"/>
    <mergeCell ref="B26:B27"/>
    <mergeCell ref="A4:A5"/>
    <mergeCell ref="B4:B5"/>
    <mergeCell ref="C4:C5"/>
    <mergeCell ref="D5:F5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64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3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5.57421875" style="34" customWidth="1"/>
    <col min="2" max="2" width="56.7109375" style="34" customWidth="1"/>
    <col min="3" max="7" width="11.57421875" style="34" customWidth="1"/>
    <col min="8" max="9" width="11.57421875" style="34" hidden="1" customWidth="1"/>
    <col min="10" max="10" width="11.57421875" style="34" customWidth="1"/>
    <col min="11" max="11" width="11.57421875" style="34" hidden="1" customWidth="1"/>
    <col min="12" max="12" width="11.57421875" style="34" customWidth="1"/>
    <col min="13" max="16384" width="9.140625" style="34" customWidth="1"/>
  </cols>
  <sheetData>
    <row r="1" spans="1:28" ht="33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12" ht="15.75" customHeight="1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51.75" customHeight="1">
      <c r="A4" s="90"/>
      <c r="B4" s="91" t="s">
        <v>3</v>
      </c>
      <c r="C4" s="135" t="s">
        <v>4</v>
      </c>
      <c r="D4" s="50" t="s">
        <v>49</v>
      </c>
      <c r="E4" s="50" t="s">
        <v>62</v>
      </c>
      <c r="F4" s="50" t="s">
        <v>62</v>
      </c>
      <c r="G4" s="50" t="s">
        <v>6</v>
      </c>
      <c r="H4" s="57"/>
      <c r="I4" s="133" t="s">
        <v>56</v>
      </c>
      <c r="J4" s="59" t="s">
        <v>53</v>
      </c>
      <c r="K4" s="80" t="s">
        <v>61</v>
      </c>
      <c r="L4" s="35" t="s">
        <v>61</v>
      </c>
    </row>
    <row r="5" spans="1:12" ht="51">
      <c r="A5" s="90"/>
      <c r="B5" s="91"/>
      <c r="C5" s="135"/>
      <c r="D5" s="132" t="s">
        <v>113</v>
      </c>
      <c r="E5" s="132"/>
      <c r="F5" s="132" t="s">
        <v>112</v>
      </c>
      <c r="G5" s="132"/>
      <c r="H5" s="58"/>
      <c r="I5" s="134"/>
      <c r="J5" s="60"/>
      <c r="K5" s="81"/>
      <c r="L5" s="36" t="s">
        <v>126</v>
      </c>
    </row>
    <row r="6" spans="1:12" ht="27" customHeight="1">
      <c r="A6" s="2" t="s">
        <v>7</v>
      </c>
      <c r="B6" s="3" t="s">
        <v>8</v>
      </c>
      <c r="C6" s="4" t="s">
        <v>9</v>
      </c>
      <c r="D6" s="37">
        <f aca="true" t="shared" si="0" ref="D6:K6">D7+D13</f>
        <v>15.52</v>
      </c>
      <c r="E6" s="37">
        <v>16.45</v>
      </c>
      <c r="F6" s="37">
        <f t="shared" si="0"/>
        <v>16.45</v>
      </c>
      <c r="G6" s="37">
        <f t="shared" si="0"/>
        <v>17.439999999999998</v>
      </c>
      <c r="H6" s="37"/>
      <c r="I6" s="64">
        <f t="shared" si="0"/>
        <v>17.439999999999998</v>
      </c>
      <c r="J6" s="38">
        <f t="shared" si="0"/>
        <v>17.439999999999998</v>
      </c>
      <c r="K6" s="39">
        <f t="shared" si="0"/>
        <v>19.5212</v>
      </c>
      <c r="L6" s="53">
        <f>L7+L13</f>
        <v>17.439999999999998</v>
      </c>
    </row>
    <row r="7" spans="1:12" ht="28.5">
      <c r="A7" s="2" t="s">
        <v>10</v>
      </c>
      <c r="B7" s="3" t="s">
        <v>11</v>
      </c>
      <c r="C7" s="4" t="s">
        <v>9</v>
      </c>
      <c r="D7" s="37">
        <v>2.68</v>
      </c>
      <c r="E7" s="37">
        <v>2.84</v>
      </c>
      <c r="F7" s="37">
        <v>2.84</v>
      </c>
      <c r="G7" s="37">
        <v>3.01</v>
      </c>
      <c r="H7" s="37"/>
      <c r="I7" s="64">
        <v>3.01</v>
      </c>
      <c r="J7" s="38">
        <v>3.01</v>
      </c>
      <c r="K7" s="39">
        <f aca="true" t="shared" si="1" ref="K7:K12">J7*1.12</f>
        <v>3.3712</v>
      </c>
      <c r="L7" s="55">
        <v>3.01</v>
      </c>
    </row>
    <row r="8" spans="1:12" ht="25.5">
      <c r="A8" s="2"/>
      <c r="B8" s="5" t="s">
        <v>12</v>
      </c>
      <c r="C8" s="1" t="s">
        <v>9</v>
      </c>
      <c r="D8" s="43">
        <v>3.75</v>
      </c>
      <c r="E8" s="43">
        <v>3.98</v>
      </c>
      <c r="F8" s="43">
        <v>3.98</v>
      </c>
      <c r="G8" s="43">
        <v>4.21</v>
      </c>
      <c r="H8" s="43"/>
      <c r="I8" s="65">
        <v>4.21</v>
      </c>
      <c r="J8" s="48">
        <v>4.21</v>
      </c>
      <c r="K8" s="39">
        <f t="shared" si="1"/>
        <v>4.7152</v>
      </c>
      <c r="L8" s="54">
        <v>4.21</v>
      </c>
    </row>
    <row r="9" spans="1:12" ht="50.25" customHeight="1">
      <c r="A9" s="2"/>
      <c r="B9" s="6" t="s">
        <v>13</v>
      </c>
      <c r="C9" s="1" t="s">
        <v>9</v>
      </c>
      <c r="D9" s="43">
        <v>2.95</v>
      </c>
      <c r="E9" s="43">
        <v>3.13</v>
      </c>
      <c r="F9" s="43">
        <v>3.13</v>
      </c>
      <c r="G9" s="43">
        <v>3.31</v>
      </c>
      <c r="H9" s="43"/>
      <c r="I9" s="65">
        <v>3.31</v>
      </c>
      <c r="J9" s="48">
        <v>3.31</v>
      </c>
      <c r="K9" s="39">
        <f t="shared" si="1"/>
        <v>3.7072000000000003</v>
      </c>
      <c r="L9" s="54">
        <v>3.31</v>
      </c>
    </row>
    <row r="10" spans="1:12" ht="51">
      <c r="A10" s="2"/>
      <c r="B10" s="6" t="s">
        <v>14</v>
      </c>
      <c r="C10" s="1" t="s">
        <v>9</v>
      </c>
      <c r="D10" s="43">
        <v>2.41</v>
      </c>
      <c r="E10" s="43">
        <v>2.55</v>
      </c>
      <c r="F10" s="43">
        <v>2.55</v>
      </c>
      <c r="G10" s="43">
        <v>2.71</v>
      </c>
      <c r="H10" s="43"/>
      <c r="I10" s="65">
        <v>2.71</v>
      </c>
      <c r="J10" s="48">
        <v>2.71</v>
      </c>
      <c r="K10" s="39">
        <f t="shared" si="1"/>
        <v>3.0352</v>
      </c>
      <c r="L10" s="54">
        <v>2.71</v>
      </c>
    </row>
    <row r="11" spans="1:12" ht="22.5" customHeight="1">
      <c r="A11" s="2"/>
      <c r="B11" s="6" t="s">
        <v>15</v>
      </c>
      <c r="C11" s="1" t="s">
        <v>9</v>
      </c>
      <c r="D11" s="43">
        <v>1.34</v>
      </c>
      <c r="E11" s="43">
        <v>1.42</v>
      </c>
      <c r="F11" s="43">
        <v>1.42</v>
      </c>
      <c r="G11" s="43">
        <v>1.51</v>
      </c>
      <c r="H11" s="43"/>
      <c r="I11" s="65">
        <v>1.51</v>
      </c>
      <c r="J11" s="48">
        <v>1.51</v>
      </c>
      <c r="K11" s="39">
        <f t="shared" si="1"/>
        <v>1.6912000000000003</v>
      </c>
      <c r="L11" s="54">
        <v>1.51</v>
      </c>
    </row>
    <row r="12" spans="1:12" ht="21" customHeight="1">
      <c r="A12" s="2"/>
      <c r="B12" s="6" t="s">
        <v>16</v>
      </c>
      <c r="C12" s="1" t="s">
        <v>9</v>
      </c>
      <c r="D12" s="43">
        <v>0.54</v>
      </c>
      <c r="E12" s="43">
        <v>0.57</v>
      </c>
      <c r="F12" s="43">
        <v>0.57</v>
      </c>
      <c r="G12" s="43">
        <v>0.61</v>
      </c>
      <c r="H12" s="43"/>
      <c r="I12" s="65">
        <v>0.61</v>
      </c>
      <c r="J12" s="48">
        <v>0.61</v>
      </c>
      <c r="K12" s="39">
        <f t="shared" si="1"/>
        <v>0.6832</v>
      </c>
      <c r="L12" s="54">
        <v>0.61</v>
      </c>
    </row>
    <row r="13" spans="1:12" ht="28.5">
      <c r="A13" s="7" t="s">
        <v>17</v>
      </c>
      <c r="B13" s="3" t="s">
        <v>18</v>
      </c>
      <c r="C13" s="4" t="s">
        <v>9</v>
      </c>
      <c r="D13" s="37">
        <f>D14+D15+D16+D17+D18</f>
        <v>12.84</v>
      </c>
      <c r="E13" s="37">
        <v>13.61</v>
      </c>
      <c r="F13" s="37">
        <f>F14+F15+F16+F17+F18</f>
        <v>13.61</v>
      </c>
      <c r="G13" s="37">
        <f>G14+G15+G16+G17+G18</f>
        <v>14.43</v>
      </c>
      <c r="H13" s="37"/>
      <c r="I13" s="64">
        <f>I14+I15+I16+I17+I18</f>
        <v>14.43</v>
      </c>
      <c r="J13" s="38">
        <f>J14+J15+J16+J17+J18</f>
        <v>14.43</v>
      </c>
      <c r="K13" s="63">
        <v>16.15</v>
      </c>
      <c r="L13" s="55">
        <f>L14+L15+L16+L17+L18</f>
        <v>14.43</v>
      </c>
    </row>
    <row r="14" spans="1:12" ht="15">
      <c r="A14" s="2"/>
      <c r="B14" s="6" t="s">
        <v>19</v>
      </c>
      <c r="C14" s="1" t="s">
        <v>9</v>
      </c>
      <c r="D14" s="1">
        <v>5.78</v>
      </c>
      <c r="E14" s="1">
        <v>6.13</v>
      </c>
      <c r="F14" s="43">
        <v>6.13</v>
      </c>
      <c r="G14" s="43">
        <v>6.49</v>
      </c>
      <c r="H14" s="43"/>
      <c r="I14" s="65">
        <v>6.49</v>
      </c>
      <c r="J14" s="48">
        <v>6.49</v>
      </c>
      <c r="K14" s="39">
        <f aca="true" t="shared" si="2" ref="K14:K25">J14*1.12</f>
        <v>7.268800000000001</v>
      </c>
      <c r="L14" s="54">
        <v>6.49</v>
      </c>
    </row>
    <row r="15" spans="1:12" ht="15">
      <c r="A15" s="2"/>
      <c r="B15" s="6" t="s">
        <v>20</v>
      </c>
      <c r="C15" s="1" t="s">
        <v>9</v>
      </c>
      <c r="D15" s="8">
        <v>2.4</v>
      </c>
      <c r="E15" s="8">
        <v>2.54</v>
      </c>
      <c r="F15" s="43">
        <v>2.54</v>
      </c>
      <c r="G15" s="43">
        <v>2.7</v>
      </c>
      <c r="H15" s="43"/>
      <c r="I15" s="65">
        <v>2.7</v>
      </c>
      <c r="J15" s="48">
        <v>2.7</v>
      </c>
      <c r="K15" s="39">
        <f t="shared" si="2"/>
        <v>3.0240000000000005</v>
      </c>
      <c r="L15" s="54">
        <v>2.7</v>
      </c>
    </row>
    <row r="16" spans="1:12" ht="15">
      <c r="A16" s="2"/>
      <c r="B16" s="6" t="s">
        <v>21</v>
      </c>
      <c r="C16" s="1" t="s">
        <v>9</v>
      </c>
      <c r="D16" s="1">
        <v>1.42</v>
      </c>
      <c r="E16" s="1">
        <v>1.51</v>
      </c>
      <c r="F16" s="43">
        <v>1.51</v>
      </c>
      <c r="G16" s="43">
        <v>1.6</v>
      </c>
      <c r="H16" s="43"/>
      <c r="I16" s="65">
        <v>1.6</v>
      </c>
      <c r="J16" s="48">
        <v>1.6</v>
      </c>
      <c r="K16" s="39">
        <f t="shared" si="2"/>
        <v>1.7920000000000003</v>
      </c>
      <c r="L16" s="54">
        <v>1.6</v>
      </c>
    </row>
    <row r="17" spans="1:12" ht="15">
      <c r="A17" s="2"/>
      <c r="B17" s="6" t="s">
        <v>22</v>
      </c>
      <c r="C17" s="1" t="s">
        <v>9</v>
      </c>
      <c r="D17" s="1">
        <v>2.84</v>
      </c>
      <c r="E17" s="1">
        <v>3.01</v>
      </c>
      <c r="F17" s="43">
        <v>3.01</v>
      </c>
      <c r="G17" s="43">
        <v>3.19</v>
      </c>
      <c r="H17" s="43"/>
      <c r="I17" s="65">
        <v>3.19</v>
      </c>
      <c r="J17" s="48">
        <v>3.19</v>
      </c>
      <c r="K17" s="39">
        <f t="shared" si="2"/>
        <v>3.5728000000000004</v>
      </c>
      <c r="L17" s="54">
        <v>3.19</v>
      </c>
    </row>
    <row r="18" spans="1:12" ht="38.25">
      <c r="A18" s="2"/>
      <c r="B18" s="6" t="s">
        <v>23</v>
      </c>
      <c r="C18" s="1" t="s">
        <v>9</v>
      </c>
      <c r="D18" s="44">
        <v>0.4</v>
      </c>
      <c r="E18" s="44">
        <v>0.42</v>
      </c>
      <c r="F18" s="43">
        <v>0.42</v>
      </c>
      <c r="G18" s="43">
        <v>0.45</v>
      </c>
      <c r="H18" s="43"/>
      <c r="I18" s="65">
        <v>0.45</v>
      </c>
      <c r="J18" s="48">
        <v>0.45</v>
      </c>
      <c r="K18" s="39">
        <f t="shared" si="2"/>
        <v>0.5040000000000001</v>
      </c>
      <c r="L18" s="61">
        <v>0.45</v>
      </c>
    </row>
    <row r="19" spans="1:12" ht="28.5">
      <c r="A19" s="46" t="s">
        <v>24</v>
      </c>
      <c r="B19" s="3" t="s">
        <v>25</v>
      </c>
      <c r="C19" s="4" t="s">
        <v>9</v>
      </c>
      <c r="D19" s="37">
        <v>1.06</v>
      </c>
      <c r="E19" s="37">
        <v>1.12</v>
      </c>
      <c r="F19" s="37">
        <v>1.12</v>
      </c>
      <c r="G19" s="37">
        <v>1.19</v>
      </c>
      <c r="H19" s="37"/>
      <c r="I19" s="64">
        <v>1.19</v>
      </c>
      <c r="J19" s="38">
        <v>1.19</v>
      </c>
      <c r="K19" s="39">
        <f t="shared" si="2"/>
        <v>1.3328</v>
      </c>
      <c r="L19" s="55">
        <v>1.19</v>
      </c>
    </row>
    <row r="20" spans="1:12" ht="25.5">
      <c r="A20" s="47" t="s">
        <v>26</v>
      </c>
      <c r="B20" s="6" t="s">
        <v>27</v>
      </c>
      <c r="C20" s="1" t="s">
        <v>9</v>
      </c>
      <c r="D20" s="43">
        <v>1.48</v>
      </c>
      <c r="E20" s="43">
        <v>1.57</v>
      </c>
      <c r="F20" s="43">
        <v>1.57</v>
      </c>
      <c r="G20" s="43">
        <v>1.66</v>
      </c>
      <c r="H20" s="43"/>
      <c r="I20" s="65">
        <v>1.66</v>
      </c>
      <c r="J20" s="48">
        <v>1.66</v>
      </c>
      <c r="K20" s="39">
        <f t="shared" si="2"/>
        <v>1.8592000000000002</v>
      </c>
      <c r="L20" s="54">
        <v>1.66</v>
      </c>
    </row>
    <row r="21" spans="1:12" ht="38.25">
      <c r="A21" s="47" t="s">
        <v>28</v>
      </c>
      <c r="B21" s="6" t="s">
        <v>29</v>
      </c>
      <c r="C21" s="1" t="s">
        <v>9</v>
      </c>
      <c r="D21" s="43">
        <v>1.17</v>
      </c>
      <c r="E21" s="43">
        <v>1.24</v>
      </c>
      <c r="F21" s="43">
        <v>1.24</v>
      </c>
      <c r="G21" s="43">
        <v>1.31</v>
      </c>
      <c r="H21" s="43"/>
      <c r="I21" s="65">
        <v>1.31</v>
      </c>
      <c r="J21" s="48">
        <v>1.31</v>
      </c>
      <c r="K21" s="39">
        <f t="shared" si="2"/>
        <v>1.4672000000000003</v>
      </c>
      <c r="L21" s="54">
        <v>1.31</v>
      </c>
    </row>
    <row r="22" spans="1:12" ht="38.25">
      <c r="A22" s="47" t="s">
        <v>30</v>
      </c>
      <c r="B22" s="6" t="s">
        <v>13</v>
      </c>
      <c r="C22" s="1" t="s">
        <v>9</v>
      </c>
      <c r="D22" s="43">
        <v>0.95</v>
      </c>
      <c r="E22" s="43">
        <v>1.01</v>
      </c>
      <c r="F22" s="43">
        <v>1.01</v>
      </c>
      <c r="G22" s="43">
        <v>1.06</v>
      </c>
      <c r="H22" s="43"/>
      <c r="I22" s="65">
        <v>1.06</v>
      </c>
      <c r="J22" s="48">
        <v>1.06</v>
      </c>
      <c r="K22" s="39">
        <f t="shared" si="2"/>
        <v>1.1872000000000003</v>
      </c>
      <c r="L22" s="54">
        <v>1.06</v>
      </c>
    </row>
    <row r="23" spans="1:12" ht="51">
      <c r="A23" s="47" t="s">
        <v>31</v>
      </c>
      <c r="B23" s="6" t="s">
        <v>14</v>
      </c>
      <c r="C23" s="1" t="s">
        <v>9</v>
      </c>
      <c r="D23" s="43">
        <v>0.53</v>
      </c>
      <c r="E23" s="43">
        <v>0.56</v>
      </c>
      <c r="F23" s="43">
        <v>0.56</v>
      </c>
      <c r="G23" s="43">
        <v>0.59</v>
      </c>
      <c r="H23" s="43"/>
      <c r="I23" s="65">
        <v>0.59</v>
      </c>
      <c r="J23" s="48">
        <v>0.59</v>
      </c>
      <c r="K23" s="39">
        <f t="shared" si="2"/>
        <v>0.6608</v>
      </c>
      <c r="L23" s="54">
        <v>0.59</v>
      </c>
    </row>
    <row r="24" spans="1:12" ht="15">
      <c r="A24" s="47" t="s">
        <v>33</v>
      </c>
      <c r="B24" s="6" t="s">
        <v>34</v>
      </c>
      <c r="C24" s="1" t="s">
        <v>9</v>
      </c>
      <c r="D24" s="1">
        <v>0.21</v>
      </c>
      <c r="E24" s="1">
        <v>0.22</v>
      </c>
      <c r="F24" s="43">
        <v>0.22</v>
      </c>
      <c r="G24" s="43">
        <v>0.24</v>
      </c>
      <c r="H24" s="43"/>
      <c r="I24" s="65">
        <v>0.24</v>
      </c>
      <c r="J24" s="48">
        <v>0.24</v>
      </c>
      <c r="K24" s="39">
        <f t="shared" si="2"/>
        <v>0.26880000000000004</v>
      </c>
      <c r="L24" s="61">
        <v>0.24</v>
      </c>
    </row>
    <row r="25" spans="1:12" ht="34.5" customHeight="1">
      <c r="A25" s="2" t="s">
        <v>35</v>
      </c>
      <c r="B25" s="3" t="s">
        <v>36</v>
      </c>
      <c r="C25" s="1" t="s">
        <v>37</v>
      </c>
      <c r="D25" s="40">
        <v>2.1</v>
      </c>
      <c r="E25" s="40">
        <v>2.23</v>
      </c>
      <c r="F25" s="37">
        <v>2.23</v>
      </c>
      <c r="G25" s="37">
        <v>2.36</v>
      </c>
      <c r="H25" s="37">
        <v>2.36</v>
      </c>
      <c r="I25" s="64">
        <v>2.36</v>
      </c>
      <c r="J25" s="38">
        <v>2.36</v>
      </c>
      <c r="K25" s="39">
        <f t="shared" si="2"/>
        <v>2.6432</v>
      </c>
      <c r="L25" s="55">
        <v>2.36</v>
      </c>
    </row>
    <row r="26" spans="1:12" ht="12.75" customHeight="1">
      <c r="A26" s="129" t="s">
        <v>38</v>
      </c>
      <c r="B26" s="131" t="s">
        <v>39</v>
      </c>
      <c r="C26" s="49" t="s">
        <v>40</v>
      </c>
      <c r="D26" s="51">
        <v>126.19</v>
      </c>
      <c r="E26" s="51">
        <v>133.76</v>
      </c>
      <c r="F26" s="40">
        <v>133.76</v>
      </c>
      <c r="G26" s="37">
        <v>141.79</v>
      </c>
      <c r="H26" s="37">
        <v>141.33</v>
      </c>
      <c r="I26" s="66">
        <v>141.79</v>
      </c>
      <c r="J26" s="41">
        <v>141.79</v>
      </c>
      <c r="K26" s="45">
        <v>158.8</v>
      </c>
      <c r="L26" s="67">
        <v>141.79</v>
      </c>
    </row>
    <row r="27" spans="1:12" ht="12.75">
      <c r="A27" s="130"/>
      <c r="B27" s="107"/>
      <c r="C27" s="49" t="s">
        <v>41</v>
      </c>
      <c r="D27" s="51">
        <v>148.4</v>
      </c>
      <c r="E27" s="51">
        <v>157.3</v>
      </c>
      <c r="F27" s="40">
        <v>157.3</v>
      </c>
      <c r="G27" s="37">
        <v>166.74</v>
      </c>
      <c r="H27" s="37">
        <v>166.21</v>
      </c>
      <c r="I27" s="66">
        <v>166.74</v>
      </c>
      <c r="J27" s="41">
        <v>166.74</v>
      </c>
      <c r="K27" s="45">
        <v>186.75</v>
      </c>
      <c r="L27" s="68">
        <v>166.74</v>
      </c>
    </row>
    <row r="28" spans="1:12" ht="12.75">
      <c r="A28" s="129" t="s">
        <v>42</v>
      </c>
      <c r="B28" s="131" t="s">
        <v>43</v>
      </c>
      <c r="C28" s="49" t="s">
        <v>40</v>
      </c>
      <c r="D28" s="51">
        <v>126.19</v>
      </c>
      <c r="E28" s="51">
        <v>133.76</v>
      </c>
      <c r="F28" s="40">
        <v>133.76</v>
      </c>
      <c r="G28" s="37">
        <v>141.79</v>
      </c>
      <c r="H28" s="37">
        <v>141.33</v>
      </c>
      <c r="I28" s="66">
        <v>141.79</v>
      </c>
      <c r="J28" s="41">
        <v>141.79</v>
      </c>
      <c r="K28" s="45">
        <v>158.8</v>
      </c>
      <c r="L28" s="68">
        <v>141.79</v>
      </c>
    </row>
    <row r="29" spans="1:12" ht="12.75">
      <c r="A29" s="130"/>
      <c r="B29" s="107"/>
      <c r="C29" s="49" t="s">
        <v>41</v>
      </c>
      <c r="D29" s="51">
        <v>68.02</v>
      </c>
      <c r="E29" s="51">
        <v>72.1</v>
      </c>
      <c r="F29" s="40">
        <v>72.1</v>
      </c>
      <c r="G29" s="37">
        <v>76.43</v>
      </c>
      <c r="H29" s="37">
        <v>76.18</v>
      </c>
      <c r="I29" s="66">
        <v>76.43</v>
      </c>
      <c r="J29" s="41">
        <v>76.43</v>
      </c>
      <c r="K29" s="45">
        <v>85.59</v>
      </c>
      <c r="L29" s="68">
        <v>76.43</v>
      </c>
    </row>
    <row r="30" spans="1:12" ht="14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2" ht="69.75" customHeight="1">
      <c r="A31" s="108" t="s">
        <v>44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</sheetData>
  <sheetProtection/>
  <mergeCells count="15">
    <mergeCell ref="A1:L1"/>
    <mergeCell ref="A2:L2"/>
    <mergeCell ref="A3:L3"/>
    <mergeCell ref="A30:L30"/>
    <mergeCell ref="A31:L31"/>
    <mergeCell ref="A4:A5"/>
    <mergeCell ref="B4:B5"/>
    <mergeCell ref="C4:C5"/>
    <mergeCell ref="F5:G5"/>
    <mergeCell ref="I4:I5"/>
    <mergeCell ref="A26:A27"/>
    <mergeCell ref="B26:B27"/>
    <mergeCell ref="A28:A29"/>
    <mergeCell ref="B28:B29"/>
    <mergeCell ref="D5:E5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2013-06-21T07:45:18Z</cp:lastPrinted>
  <dcterms:created xsi:type="dcterms:W3CDTF">1996-10-08T23:32:33Z</dcterms:created>
  <dcterms:modified xsi:type="dcterms:W3CDTF">2013-06-26T11:07:48Z</dcterms:modified>
  <cp:category/>
  <cp:version/>
  <cp:contentType/>
  <cp:contentStatus/>
</cp:coreProperties>
</file>