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Заволжское сп" sheetId="1" r:id="rId1"/>
    <sheet name="Карабихское сп" sheetId="2" r:id="rId2"/>
    <sheet name="Курбское сп" sheetId="3" r:id="rId3"/>
    <sheet name="Некрасовское сп" sheetId="4" r:id="rId4"/>
    <sheet name="Туношенское СП" sheetId="5" r:id="rId5"/>
  </sheets>
  <definedNames/>
  <calcPr fullCalcOnLoad="1"/>
</workbook>
</file>

<file path=xl/sharedStrings.xml><?xml version="1.0" encoding="utf-8"?>
<sst xmlns="http://schemas.openxmlformats.org/spreadsheetml/2006/main" count="269" uniqueCount="70">
  <si>
    <t>Коммунальные услуги (КУ)</t>
  </si>
  <si>
    <t xml:space="preserve">Ед.изм </t>
  </si>
  <si>
    <t>Наименование ресурсоснабжающих организаций</t>
  </si>
  <si>
    <t>Холодное водоснабжение</t>
  </si>
  <si>
    <t>руб./ куб.м</t>
  </si>
  <si>
    <t>ОАО ЖКХ "Заволжье" (полный технологический цикл)</t>
  </si>
  <si>
    <t>ОАО "Ярославльводоканал" (с транспортировкой ОАО ЖКХ "Заволжье")</t>
  </si>
  <si>
    <t>ГСУ СО ЯО Григорьевский психоневрологический интернат</t>
  </si>
  <si>
    <t>МУ "МФЦР" ЯМР
(полный технологический цикл)</t>
  </si>
  <si>
    <t>Теплоснабжение</t>
  </si>
  <si>
    <t>руб./ Гкал</t>
  </si>
  <si>
    <t xml:space="preserve">ОАО ЖКХ "Заволжье" </t>
  </si>
  <si>
    <t>ОАО "ЯЗДА"</t>
  </si>
  <si>
    <t>Горячее водоснабжение</t>
  </si>
  <si>
    <t>Водоотведение</t>
  </si>
  <si>
    <t>руб. /куб.м</t>
  </si>
  <si>
    <t>Электроснабжение</t>
  </si>
  <si>
    <t>руб./ кВт.ч</t>
  </si>
  <si>
    <t>Филиал ОАО "МРСК Центра"-"Ярэнерго"</t>
  </si>
  <si>
    <t>Природный газ</t>
  </si>
  <si>
    <t>ООО "Яррегионгаз"</t>
  </si>
  <si>
    <t>Сжиженный газ</t>
  </si>
  <si>
    <t>руб./кг</t>
  </si>
  <si>
    <t>ОАО "Ярославльоблгаз"</t>
  </si>
  <si>
    <t>Дрова</t>
  </si>
  <si>
    <t>руб./ скл.куб.м</t>
  </si>
  <si>
    <t>ОАО "Ярославское топливное предприятие"</t>
  </si>
  <si>
    <t>Уголь</t>
  </si>
  <si>
    <t>руб./тонн</t>
  </si>
  <si>
    <t>Наименование муниципального образования (городской округ, городское или сельское поселение)</t>
  </si>
  <si>
    <t>Заволжское с.п</t>
  </si>
  <si>
    <r>
      <t>Размер платы граждан за единицу КУ 2012 год</t>
    </r>
    <r>
      <rPr>
        <b/>
        <vertAlign val="superscript"/>
        <sz val="10"/>
        <rFont val="Times New Roman"/>
        <family val="1"/>
      </rPr>
      <t xml:space="preserve">
</t>
    </r>
    <r>
      <rPr>
        <b/>
        <vertAlign val="superscript"/>
        <sz val="14"/>
        <rFont val="Times New Roman"/>
        <family val="1"/>
      </rPr>
      <t>до 01.06.2012</t>
    </r>
  </si>
  <si>
    <t>Пониж. Коэфф</t>
  </si>
  <si>
    <r>
      <t>Размер платы граждан за единицу КУ 2012 год с1.07.2012</t>
    </r>
    <r>
      <rPr>
        <b/>
        <vertAlign val="superscript"/>
        <sz val="10"/>
        <rFont val="Times New Roman"/>
        <family val="1"/>
      </rPr>
      <t xml:space="preserve">
</t>
    </r>
    <r>
      <rPr>
        <b/>
        <vertAlign val="superscript"/>
        <sz val="14"/>
        <rFont val="Times New Roman"/>
        <family val="1"/>
      </rPr>
      <t>до 31.08.2012</t>
    </r>
  </si>
  <si>
    <t>ЭОТ поставщика  за единицу КУ 2012 год (с НДС)  с 1.09.2012 до 31.12.2012</t>
  </si>
  <si>
    <t xml:space="preserve">ГУ ОАО "ТГК-2" 
(с транспортировкой ОАО ЖКХ "Заволжье") </t>
  </si>
  <si>
    <t>Снабжение газом</t>
  </si>
  <si>
    <t xml:space="preserve">                                                      Карабихское СП                                                                                                                   </t>
  </si>
  <si>
    <t>ОАО "Красные ткачи" (с транспортировкой ОАО ЖКХ "Заволжье"</t>
  </si>
  <si>
    <t>ЗАО "Пансионат отдыха "Ярославль"</t>
  </si>
  <si>
    <t>ОАО ЖКХ "Заволжье"</t>
  </si>
  <si>
    <t>ОАО "Красные ткачи"  (с транспортировкой ОАО ЖКХ "Заволжье")</t>
  </si>
  <si>
    <t>ОАО "Славнефть" (с транспортировкой ОАО ЖКХ "Заволжье")</t>
  </si>
  <si>
    <t xml:space="preserve">                                                      Курбское СП                                                                                                                   </t>
  </si>
  <si>
    <t>ОАО ЖКХ "Заволжье"(транспортировка)</t>
  </si>
  <si>
    <r>
      <t>Размер платы граждан за единицу КУ 2012 год</t>
    </r>
    <r>
      <rPr>
        <b/>
        <vertAlign val="superscript"/>
        <sz val="10"/>
        <rFont val="Times New Roman"/>
        <family val="1"/>
      </rPr>
      <t xml:space="preserve">
</t>
    </r>
    <r>
      <rPr>
        <b/>
        <vertAlign val="superscript"/>
        <sz val="14"/>
        <rFont val="Times New Roman"/>
        <family val="1"/>
      </rPr>
      <t>до 01.07.2012</t>
    </r>
  </si>
  <si>
    <t>ЭОТ поставщика  за единицу КУ 2012 год (с НДС) с1.07.2012
до 31.08.2012</t>
  </si>
  <si>
    <r>
      <t>Размер платы граждан за единицу КУ 2012 год</t>
    </r>
    <r>
      <rPr>
        <b/>
        <vertAlign val="superscript"/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с 1.09.2012 до 31.12.2012</t>
    </r>
  </si>
  <si>
    <t>до 30. 06. 2012</t>
  </si>
  <si>
    <t>с 1. 07. 2012 - 31.08.2012</t>
  </si>
  <si>
    <t>с 1. 09. 2012 - 31.12.2012</t>
  </si>
  <si>
    <t xml:space="preserve">                                                     Некрасовское СП                                                                                                                 </t>
  </si>
  <si>
    <t>ФГУП "Григорьевское"</t>
  </si>
  <si>
    <t xml:space="preserve">                                                      Туношенское СП                                                                                                                  </t>
  </si>
  <si>
    <t>ГУП ЖКХ ЯО "Яркоммунсервис" (Туношна)</t>
  </si>
  <si>
    <t>Ярославская дистанция гражданских сооружений ЯО СЖД Филиала ОАО "РЖД"</t>
  </si>
  <si>
    <t xml:space="preserve">Ярославская дистанция гражданских сооружений ЯО СЖД Филиала ОАО "РЖД" </t>
  </si>
  <si>
    <t>ОАО РЭУ ф-л "Владимирский"</t>
  </si>
  <si>
    <t>ОАО "Славянка</t>
  </si>
  <si>
    <t>ОАО "Заволжье" (вода ОАО "Ярославльводоканал" (с транспортировкой ОАО ЖКХ "Заволжье")</t>
  </si>
  <si>
    <t>ОАО "Славянка"</t>
  </si>
  <si>
    <t>ФГОУ СПО "Ярославский Аграрно-политехнический колледж"</t>
  </si>
  <si>
    <r>
      <t>Объемы КУ, оказываемых населению в 2012 году</t>
    </r>
    <r>
      <rPr>
        <b/>
        <vertAlign val="superscript"/>
        <sz val="11"/>
        <rFont val="Times New Roman"/>
        <family val="1"/>
      </rPr>
      <t>2
(куб.м, Гкал, кв/ч, кг, скл.куб, тонн)</t>
    </r>
  </si>
  <si>
    <t>ОАО ЖКХ "Заволжье" (ОАО Санаторий "Красный Холм" по сетям ОАО ЖКХ "Заволжье"</t>
  </si>
  <si>
    <t xml:space="preserve">ОАО Санаторий "Красный Холм" </t>
  </si>
  <si>
    <t xml:space="preserve">ОАО "Красные ткачи"(с транспортировкой ОАО ЖКХ "Заволжье") </t>
  </si>
  <si>
    <r>
      <t>Объемы КУ, оказываемых населению в 2012 году</t>
    </r>
    <r>
      <rPr>
        <b/>
        <vertAlign val="superscript"/>
        <sz val="11"/>
        <rFont val="Times New Roman"/>
        <family val="1"/>
      </rPr>
      <t xml:space="preserve">
(куб.м,  Гкал,  кв/ч,  кг, скл.куб, тонн)</t>
    </r>
  </si>
  <si>
    <t>ЭОТ поставщика  за единицу КУ 2012 год (с НДС) до 30.06.2012</t>
  </si>
  <si>
    <r>
      <t>Размер платы граждан за единицу КУ 2012 год</t>
    </r>
    <r>
      <rPr>
        <b/>
        <vertAlign val="superscript"/>
        <sz val="10"/>
        <rFont val="Times New Roman"/>
        <family val="1"/>
      </rPr>
      <t xml:space="preserve">
</t>
    </r>
    <r>
      <rPr>
        <b/>
        <vertAlign val="superscript"/>
        <sz val="14"/>
        <rFont val="Times New Roman"/>
        <family val="1"/>
      </rPr>
      <t>до 30.06.2012</t>
    </r>
  </si>
  <si>
    <t>ЭОТ поставщика  за единицу КУ 2012 год (с НДС)  с1.09.2012 до 31.12.2012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</si>
</sst>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#,##0.00;[Red]#,#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0_р_.;[Red]#,##0.00_р_."/>
    <numFmt numFmtId="189" formatCode="#,##0.000_р_.;[Red]#,##0.000_р_."/>
    <numFmt numFmtId="190" formatCode="#,##0.0_р_.;[Red]#,##0.0_р_."/>
    <numFmt numFmtId="191" formatCode="0.00000"/>
    <numFmt numFmtId="192" formatCode="#,##0.0"/>
    <numFmt numFmtId="193" formatCode="#,##0.000"/>
    <numFmt numFmtId="194" formatCode="#,##0.0000"/>
    <numFmt numFmtId="195" formatCode="#,##0.000;[Red]#,##0.000"/>
    <numFmt numFmtId="196" formatCode="#,##0.0000;[Red]#,##0.0000"/>
  </numFmts>
  <fonts count="18">
    <font>
      <sz val="10"/>
      <name val="Arial"/>
      <family val="0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vertAlign val="superscript"/>
      <sz val="14"/>
      <name val="Times New Roman"/>
      <family val="1"/>
    </font>
    <font>
      <sz val="10"/>
      <name val="Times New Roman"/>
      <family val="1"/>
    </font>
    <font>
      <b/>
      <u val="single"/>
      <sz val="1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8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u val="single"/>
      <sz val="18"/>
      <name val="Times New Roman"/>
      <family val="1"/>
    </font>
    <font>
      <b/>
      <vertAlign val="superscript"/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188" fontId="8" fillId="0" borderId="2" xfId="0" applyNumberFormat="1" applyFont="1" applyBorder="1" applyAlignment="1">
      <alignment horizontal="center" vertical="center" wrapText="1"/>
    </xf>
    <xf numFmtId="188" fontId="8" fillId="2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2" xfId="0" applyBorder="1" applyAlignment="1">
      <alignment/>
    </xf>
    <xf numFmtId="0" fontId="4" fillId="3" borderId="3" xfId="0" applyFont="1" applyFill="1" applyBorder="1" applyAlignment="1">
      <alignment horizontal="center" vertical="center" wrapText="1"/>
    </xf>
    <xf numFmtId="18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88" fontId="8" fillId="0" borderId="2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0" fontId="0" fillId="0" borderId="0" xfId="0" applyFill="1" applyAlignment="1">
      <alignment/>
    </xf>
    <xf numFmtId="4" fontId="14" fillId="4" borderId="2" xfId="0" applyNumberFormat="1" applyFont="1" applyFill="1" applyBorder="1" applyAlignment="1">
      <alignment horizontal="center" vertical="center" wrapText="1"/>
    </xf>
    <xf numFmtId="4" fontId="14" fillId="4" borderId="2" xfId="0" applyNumberFormat="1" applyFont="1" applyFill="1" applyBorder="1" applyAlignment="1">
      <alignment horizontal="center"/>
    </xf>
    <xf numFmtId="4" fontId="15" fillId="4" borderId="2" xfId="0" applyNumberFormat="1" applyFont="1" applyFill="1" applyBorder="1" applyAlignment="1">
      <alignment horizontal="center" vertical="center" wrapText="1"/>
    </xf>
    <xf numFmtId="2" fontId="14" fillId="0" borderId="2" xfId="0" applyNumberFormat="1" applyFont="1" applyFill="1" applyBorder="1" applyAlignment="1">
      <alignment horizontal="center" vertical="center" wrapText="1"/>
    </xf>
    <xf numFmtId="4" fontId="15" fillId="4" borderId="1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1" fillId="5" borderId="7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1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4" fontId="14" fillId="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188" fontId="8" fillId="2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8" fontId="8" fillId="2" borderId="11" xfId="0" applyNumberFormat="1" applyFont="1" applyFill="1" applyBorder="1" applyAlignment="1">
      <alignment horizontal="center" vertical="center" wrapText="1"/>
    </xf>
    <xf numFmtId="188" fontId="8" fillId="2" borderId="12" xfId="0" applyNumberFormat="1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4" fontId="14" fillId="4" borderId="13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188" fontId="8" fillId="2" borderId="13" xfId="0" applyNumberFormat="1" applyFont="1" applyFill="1" applyBorder="1" applyAlignment="1">
      <alignment horizontal="center" vertical="center" wrapText="1"/>
    </xf>
    <xf numFmtId="188" fontId="8" fillId="2" borderId="14" xfId="0" applyNumberFormat="1" applyFont="1" applyFill="1" applyBorder="1" applyAlignment="1">
      <alignment horizontal="center" vertical="center" wrapText="1"/>
    </xf>
    <xf numFmtId="188" fontId="8" fillId="0" borderId="10" xfId="0" applyNumberFormat="1" applyFont="1" applyFill="1" applyBorder="1" applyAlignment="1">
      <alignment horizontal="center" vertical="center" wrapText="1"/>
    </xf>
    <xf numFmtId="188" fontId="8" fillId="0" borderId="11" xfId="0" applyNumberFormat="1" applyFont="1" applyFill="1" applyBorder="1" applyAlignment="1">
      <alignment horizontal="center" vertical="center" wrapText="1"/>
    </xf>
    <xf numFmtId="188" fontId="8" fillId="0" borderId="12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88" fontId="8" fillId="0" borderId="13" xfId="0" applyNumberFormat="1" applyFont="1" applyBorder="1" applyAlignment="1">
      <alignment horizontal="center" vertical="center" wrapText="1"/>
    </xf>
    <xf numFmtId="188" fontId="8" fillId="0" borderId="14" xfId="0" applyNumberFormat="1" applyFont="1" applyBorder="1" applyAlignment="1">
      <alignment horizontal="center" vertical="center" wrapText="1"/>
    </xf>
    <xf numFmtId="188" fontId="8" fillId="0" borderId="10" xfId="0" applyNumberFormat="1" applyFont="1" applyBorder="1" applyAlignment="1">
      <alignment horizontal="center" vertical="center" wrapText="1"/>
    </xf>
    <xf numFmtId="188" fontId="8" fillId="0" borderId="11" xfId="0" applyNumberFormat="1" applyFont="1" applyBorder="1" applyAlignment="1">
      <alignment horizontal="center" vertical="center" wrapText="1"/>
    </xf>
    <xf numFmtId="188" fontId="8" fillId="0" borderId="12" xfId="0" applyNumberFormat="1" applyFont="1" applyFill="1" applyBorder="1" applyAlignment="1">
      <alignment horizontal="center" vertical="center" wrapText="1"/>
    </xf>
    <xf numFmtId="188" fontId="8" fillId="0" borderId="13" xfId="0" applyNumberFormat="1" applyFont="1" applyFill="1" applyBorder="1" applyAlignment="1">
      <alignment horizontal="center" vertical="center" wrapText="1"/>
    </xf>
    <xf numFmtId="188" fontId="8" fillId="0" borderId="14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4" fontId="14" fillId="4" borderId="15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13" fillId="5" borderId="8" xfId="0" applyNumberFormat="1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justify"/>
    </xf>
    <xf numFmtId="0" fontId="0" fillId="0" borderId="20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4" fontId="15" fillId="4" borderId="3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2" fontId="8" fillId="2" borderId="3" xfId="0" applyNumberFormat="1" applyFont="1" applyFill="1" applyBorder="1" applyAlignment="1">
      <alignment horizontal="center" vertical="center" wrapText="1"/>
    </xf>
    <xf numFmtId="2" fontId="8" fillId="0" borderId="24" xfId="0" applyNumberFormat="1" applyFont="1" applyBorder="1" applyAlignment="1">
      <alignment horizontal="center" vertical="center" wrapText="1"/>
    </xf>
    <xf numFmtId="4" fontId="15" fillId="4" borderId="10" xfId="0" applyNumberFormat="1" applyFont="1" applyFill="1" applyBorder="1" applyAlignment="1">
      <alignment horizontal="center" vertical="center" wrapText="1"/>
    </xf>
    <xf numFmtId="2" fontId="8" fillId="2" borderId="10" xfId="0" applyNumberFormat="1" applyFont="1" applyFill="1" applyBorder="1" applyAlignment="1">
      <alignment horizontal="center" vertical="center" wrapText="1"/>
    </xf>
    <xf numFmtId="2" fontId="8" fillId="2" borderId="11" xfId="0" applyNumberFormat="1" applyFont="1" applyFill="1" applyBorder="1" applyAlignment="1">
      <alignment horizontal="center" vertical="center" wrapText="1"/>
    </xf>
    <xf numFmtId="4" fontId="15" fillId="4" borderId="13" xfId="0" applyNumberFormat="1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25" xfId="0" applyNumberFormat="1" applyFont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88" fontId="8" fillId="0" borderId="3" xfId="0" applyNumberFormat="1" applyFont="1" applyFill="1" applyBorder="1" applyAlignment="1">
      <alignment horizontal="center" vertical="center" wrapText="1"/>
    </xf>
    <xf numFmtId="188" fontId="8" fillId="2" borderId="3" xfId="0" applyNumberFormat="1" applyFont="1" applyFill="1" applyBorder="1" applyAlignment="1">
      <alignment horizontal="center" vertical="center" wrapText="1"/>
    </xf>
    <xf numFmtId="188" fontId="8" fillId="0" borderId="1" xfId="0" applyNumberFormat="1" applyFont="1" applyFill="1" applyBorder="1" applyAlignment="1">
      <alignment horizontal="center" vertical="center" wrapText="1"/>
    </xf>
    <xf numFmtId="188" fontId="8" fillId="0" borderId="3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justify"/>
    </xf>
    <xf numFmtId="0" fontId="0" fillId="0" borderId="6" xfId="0" applyFont="1" applyBorder="1" applyAlignment="1">
      <alignment/>
    </xf>
    <xf numFmtId="188" fontId="8" fillId="0" borderId="24" xfId="0" applyNumberFormat="1" applyFont="1" applyFill="1" applyBorder="1" applyAlignment="1">
      <alignment horizontal="center" vertical="center" wrapText="1"/>
    </xf>
    <xf numFmtId="188" fontId="8" fillId="0" borderId="25" xfId="0" applyNumberFormat="1" applyFont="1" applyFill="1" applyBorder="1" applyAlignment="1">
      <alignment horizontal="center" vertical="center" wrapText="1"/>
    </xf>
    <xf numFmtId="4" fontId="14" fillId="4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88" fontId="8" fillId="0" borderId="1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2" fontId="14" fillId="0" borderId="3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2" fontId="14" fillId="4" borderId="10" xfId="0" applyNumberFormat="1" applyFont="1" applyFill="1" applyBorder="1" applyAlignment="1">
      <alignment horizontal="center" vertical="center" wrapText="1"/>
    </xf>
    <xf numFmtId="2" fontId="14" fillId="0" borderId="13" xfId="0" applyNumberFormat="1" applyFont="1" applyFill="1" applyBorder="1" applyAlignment="1">
      <alignment horizontal="center" vertical="center" wrapText="1"/>
    </xf>
    <xf numFmtId="2" fontId="8" fillId="2" borderId="13" xfId="0" applyNumberFormat="1" applyFont="1" applyFill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2" fontId="8" fillId="2" borderId="24" xfId="0" applyNumberFormat="1" applyFont="1" applyFill="1" applyBorder="1" applyAlignment="1">
      <alignment horizontal="center" vertical="center" wrapText="1"/>
    </xf>
    <xf numFmtId="2" fontId="8" fillId="2" borderId="25" xfId="0" applyNumberFormat="1" applyFont="1" applyFill="1" applyBorder="1" applyAlignment="1">
      <alignment horizontal="center" vertical="center" wrapText="1"/>
    </xf>
    <xf numFmtId="2" fontId="8" fillId="0" borderId="25" xfId="0" applyNumberFormat="1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4" fontId="14" fillId="4" borderId="1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188" fontId="8" fillId="2" borderId="1" xfId="0" applyNumberFormat="1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88" fontId="8" fillId="2" borderId="24" xfId="0" applyNumberFormat="1" applyFont="1" applyFill="1" applyBorder="1" applyAlignment="1">
      <alignment horizontal="center" vertical="center" wrapText="1"/>
    </xf>
    <xf numFmtId="188" fontId="8" fillId="2" borderId="25" xfId="0" applyNumberFormat="1" applyFont="1" applyFill="1" applyBorder="1" applyAlignment="1">
      <alignment horizontal="center" vertical="center" wrapText="1"/>
    </xf>
    <xf numFmtId="188" fontId="8" fillId="0" borderId="2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0" fillId="0" borderId="18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5" fillId="0" borderId="38" xfId="0" applyFont="1" applyFill="1" applyBorder="1" applyAlignment="1">
      <alignment vertical="top" wrapText="1"/>
    </xf>
    <xf numFmtId="0" fontId="5" fillId="8" borderId="38" xfId="0" applyFont="1" applyFill="1" applyBorder="1" applyAlignment="1">
      <alignment vertical="top" wrapText="1"/>
    </xf>
    <xf numFmtId="0" fontId="5" fillId="8" borderId="0" xfId="0" applyFont="1" applyFill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8"/>
  <sheetViews>
    <sheetView view="pageBreakPreview" zoomScale="75" zoomScaleNormal="90" zoomScaleSheetLayoutView="75" workbookViewId="0" topLeftCell="A4">
      <selection activeCell="J14" sqref="J14"/>
    </sheetView>
  </sheetViews>
  <sheetFormatPr defaultColWidth="9.140625" defaultRowHeight="12.75"/>
  <cols>
    <col min="1" max="1" width="19.140625" style="0" customWidth="1"/>
    <col min="2" max="2" width="9.00390625" style="0" customWidth="1"/>
    <col min="3" max="3" width="29.57421875" style="0" customWidth="1"/>
    <col min="4" max="4" width="16.28125" style="0" hidden="1" customWidth="1"/>
    <col min="5" max="5" width="18.421875" style="0" customWidth="1"/>
    <col min="6" max="6" width="8.57421875" style="0" customWidth="1"/>
    <col min="7" max="7" width="13.421875" style="0" customWidth="1"/>
    <col min="8" max="8" width="18.421875" style="0" customWidth="1"/>
    <col min="9" max="9" width="8.28125" style="0" customWidth="1"/>
    <col min="10" max="10" width="14.28125" style="0" customWidth="1"/>
    <col min="11" max="11" width="18.7109375" style="0" customWidth="1"/>
    <col min="12" max="12" width="8.28125" style="0" customWidth="1"/>
    <col min="13" max="13" width="15.28125" style="0" customWidth="1"/>
  </cols>
  <sheetData>
    <row r="3" spans="1:13" ht="22.5">
      <c r="A3" s="160" t="s">
        <v>30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</row>
    <row r="4" ht="13.5" thickBot="1"/>
    <row r="5" spans="1:13" ht="16.5" thickBot="1">
      <c r="A5" s="34"/>
      <c r="B5" s="31"/>
      <c r="C5" s="31"/>
      <c r="D5" s="31"/>
      <c r="E5" s="161" t="s">
        <v>48</v>
      </c>
      <c r="F5" s="161"/>
      <c r="G5" s="161"/>
      <c r="H5" s="161" t="s">
        <v>49</v>
      </c>
      <c r="I5" s="161"/>
      <c r="J5" s="161"/>
      <c r="K5" s="161" t="s">
        <v>50</v>
      </c>
      <c r="L5" s="161"/>
      <c r="M5" s="162"/>
    </row>
    <row r="6" spans="1:13" ht="85.5" customHeight="1" thickBot="1">
      <c r="A6" s="32" t="s">
        <v>0</v>
      </c>
      <c r="B6" s="33" t="s">
        <v>1</v>
      </c>
      <c r="C6" s="33" t="s">
        <v>2</v>
      </c>
      <c r="D6" s="78" t="s">
        <v>62</v>
      </c>
      <c r="E6" s="33" t="s">
        <v>67</v>
      </c>
      <c r="F6" s="33" t="s">
        <v>32</v>
      </c>
      <c r="G6" s="33" t="s">
        <v>68</v>
      </c>
      <c r="H6" s="33" t="s">
        <v>46</v>
      </c>
      <c r="I6" s="33" t="s">
        <v>32</v>
      </c>
      <c r="J6" s="33" t="s">
        <v>33</v>
      </c>
      <c r="K6" s="33" t="s">
        <v>34</v>
      </c>
      <c r="L6" s="33" t="s">
        <v>32</v>
      </c>
      <c r="M6" s="79" t="s">
        <v>47</v>
      </c>
    </row>
    <row r="7" spans="1:13" ht="18.75">
      <c r="A7" s="163" t="s">
        <v>9</v>
      </c>
      <c r="B7" s="166" t="s">
        <v>10</v>
      </c>
      <c r="C7" s="41" t="s">
        <v>11</v>
      </c>
      <c r="D7" s="96">
        <v>15610</v>
      </c>
      <c r="E7" s="46">
        <v>2050.39</v>
      </c>
      <c r="F7" s="44">
        <v>0.4838</v>
      </c>
      <c r="G7" s="97">
        <v>992.04</v>
      </c>
      <c r="H7" s="46">
        <v>2173.42</v>
      </c>
      <c r="I7" s="44">
        <v>0.4838</v>
      </c>
      <c r="J7" s="97">
        <v>1051.56</v>
      </c>
      <c r="K7" s="46">
        <v>2288.2</v>
      </c>
      <c r="L7" s="44">
        <v>0.4856</v>
      </c>
      <c r="M7" s="98">
        <v>1111.08</v>
      </c>
    </row>
    <row r="8" spans="1:13" ht="18.75">
      <c r="A8" s="164"/>
      <c r="B8" s="167"/>
      <c r="C8" s="37" t="s">
        <v>12</v>
      </c>
      <c r="D8" s="28">
        <v>1680</v>
      </c>
      <c r="E8" s="11">
        <v>878.53</v>
      </c>
      <c r="F8" s="10">
        <v>1</v>
      </c>
      <c r="G8" s="73">
        <v>878.53</v>
      </c>
      <c r="H8" s="2">
        <v>931.24</v>
      </c>
      <c r="I8" s="10">
        <v>1</v>
      </c>
      <c r="J8" s="12">
        <f>H8*I8</f>
        <v>931.24</v>
      </c>
      <c r="K8" s="2">
        <v>1002.29</v>
      </c>
      <c r="L8" s="10">
        <v>1</v>
      </c>
      <c r="M8" s="83">
        <f aca="true" t="shared" si="0" ref="M8:M18">K8*L8</f>
        <v>1002.29</v>
      </c>
    </row>
    <row r="9" spans="1:13" ht="35.25" customHeight="1" thickBot="1">
      <c r="A9" s="165"/>
      <c r="B9" s="168"/>
      <c r="C9" s="89" t="s">
        <v>7</v>
      </c>
      <c r="D9" s="99">
        <v>120</v>
      </c>
      <c r="E9" s="58"/>
      <c r="F9" s="52">
        <v>1</v>
      </c>
      <c r="G9" s="70">
        <f>E9*F9</f>
        <v>0</v>
      </c>
      <c r="H9" s="100"/>
      <c r="I9" s="52">
        <v>1</v>
      </c>
      <c r="J9" s="101">
        <f>H9*I9</f>
        <v>0</v>
      </c>
      <c r="K9" s="100"/>
      <c r="L9" s="52">
        <v>1</v>
      </c>
      <c r="M9" s="102">
        <f t="shared" si="0"/>
        <v>0</v>
      </c>
    </row>
    <row r="10" spans="1:13" ht="18.75">
      <c r="A10" s="164" t="s">
        <v>13</v>
      </c>
      <c r="B10" s="167" t="s">
        <v>4</v>
      </c>
      <c r="C10" s="91" t="s">
        <v>11</v>
      </c>
      <c r="D10" s="92">
        <v>67390</v>
      </c>
      <c r="E10" s="7">
        <v>127.91</v>
      </c>
      <c r="F10" s="19">
        <v>0.4653</v>
      </c>
      <c r="G10" s="93">
        <f aca="true" t="shared" si="1" ref="G10:G18">E10*F10</f>
        <v>59.516523</v>
      </c>
      <c r="H10" s="7">
        <v>135.72</v>
      </c>
      <c r="I10" s="19">
        <v>0.4649</v>
      </c>
      <c r="J10" s="94">
        <v>63.09</v>
      </c>
      <c r="K10" s="7">
        <v>143.32</v>
      </c>
      <c r="L10" s="19">
        <v>0.4651</v>
      </c>
      <c r="M10" s="95">
        <f t="shared" si="0"/>
        <v>66.658132</v>
      </c>
    </row>
    <row r="11" spans="1:13" ht="19.5" thickBot="1">
      <c r="A11" s="164"/>
      <c r="B11" s="167"/>
      <c r="C11" s="38" t="s">
        <v>12</v>
      </c>
      <c r="D11" s="30">
        <v>2080</v>
      </c>
      <c r="E11" s="3">
        <v>67.19</v>
      </c>
      <c r="F11" s="72">
        <v>0.8858</v>
      </c>
      <c r="G11" s="103">
        <f t="shared" si="1"/>
        <v>59.516902</v>
      </c>
      <c r="H11" s="3">
        <v>72.17</v>
      </c>
      <c r="I11" s="72">
        <v>0.8742</v>
      </c>
      <c r="J11" s="104">
        <f>H11*I11</f>
        <v>63.091014</v>
      </c>
      <c r="K11" s="3">
        <v>77.02</v>
      </c>
      <c r="L11" s="72">
        <v>0.8655</v>
      </c>
      <c r="M11" s="105">
        <f t="shared" si="0"/>
        <v>66.66081</v>
      </c>
    </row>
    <row r="12" spans="1:13" ht="25.5">
      <c r="A12" s="163" t="s">
        <v>3</v>
      </c>
      <c r="B12" s="166" t="s">
        <v>4</v>
      </c>
      <c r="C12" s="41" t="s">
        <v>5</v>
      </c>
      <c r="D12" s="96">
        <v>145135</v>
      </c>
      <c r="E12" s="46">
        <v>15.71</v>
      </c>
      <c r="F12" s="44">
        <v>0.9892</v>
      </c>
      <c r="G12" s="106">
        <f t="shared" si="1"/>
        <v>15.540332000000001</v>
      </c>
      <c r="H12" s="46">
        <v>16.65</v>
      </c>
      <c r="I12" s="44">
        <v>0.9892</v>
      </c>
      <c r="J12" s="107">
        <f>H12*I12</f>
        <v>16.47018</v>
      </c>
      <c r="K12" s="46">
        <v>18.18</v>
      </c>
      <c r="L12" s="44">
        <v>0.9571</v>
      </c>
      <c r="M12" s="108">
        <f t="shared" si="0"/>
        <v>17.400078</v>
      </c>
    </row>
    <row r="13" spans="1:13" ht="38.25">
      <c r="A13" s="164"/>
      <c r="B13" s="167"/>
      <c r="C13" s="37" t="s">
        <v>6</v>
      </c>
      <c r="D13" s="28">
        <v>104315</v>
      </c>
      <c r="E13" s="2">
        <v>20.92</v>
      </c>
      <c r="F13" s="10">
        <v>0.7428</v>
      </c>
      <c r="G13" s="23">
        <f t="shared" si="1"/>
        <v>15.539376</v>
      </c>
      <c r="H13" s="2">
        <v>22.17</v>
      </c>
      <c r="I13" s="10">
        <v>0.7429</v>
      </c>
      <c r="J13" s="12">
        <f aca="true" t="shared" si="2" ref="J13:J18">H13*I13</f>
        <v>16.470093000000002</v>
      </c>
      <c r="K13" s="2">
        <v>23.29</v>
      </c>
      <c r="L13" s="10">
        <v>0.7471</v>
      </c>
      <c r="M13" s="83">
        <f t="shared" si="0"/>
        <v>17.399959</v>
      </c>
    </row>
    <row r="14" spans="1:13" ht="30" customHeight="1">
      <c r="A14" s="164"/>
      <c r="B14" s="167"/>
      <c r="C14" s="4" t="s">
        <v>7</v>
      </c>
      <c r="D14" s="28">
        <v>1540</v>
      </c>
      <c r="E14" s="11"/>
      <c r="F14" s="10">
        <v>1</v>
      </c>
      <c r="G14" s="23">
        <f t="shared" si="1"/>
        <v>0</v>
      </c>
      <c r="H14" s="35"/>
      <c r="I14" s="10">
        <v>1</v>
      </c>
      <c r="J14" s="36">
        <f t="shared" si="2"/>
        <v>0</v>
      </c>
      <c r="K14" s="35"/>
      <c r="L14" s="10">
        <v>1</v>
      </c>
      <c r="M14" s="85">
        <f t="shared" si="0"/>
        <v>0</v>
      </c>
    </row>
    <row r="15" spans="1:13" ht="26.25" thickBot="1">
      <c r="A15" s="165"/>
      <c r="B15" s="168"/>
      <c r="C15" s="49" t="s">
        <v>8</v>
      </c>
      <c r="D15" s="99">
        <v>2580</v>
      </c>
      <c r="E15" s="51">
        <v>87.96</v>
      </c>
      <c r="F15" s="52">
        <v>0.1767</v>
      </c>
      <c r="G15" s="70">
        <f t="shared" si="1"/>
        <v>15.542531999999998</v>
      </c>
      <c r="H15" s="51">
        <v>93.23</v>
      </c>
      <c r="I15" s="52">
        <v>0.1767</v>
      </c>
      <c r="J15" s="101">
        <f t="shared" si="2"/>
        <v>16.473741</v>
      </c>
      <c r="K15" s="51">
        <v>100.35</v>
      </c>
      <c r="L15" s="52">
        <v>0.1734</v>
      </c>
      <c r="M15" s="102">
        <f t="shared" si="0"/>
        <v>17.400689999999997</v>
      </c>
    </row>
    <row r="16" spans="1:13" ht="35.25" customHeight="1">
      <c r="A16" s="163" t="s">
        <v>14</v>
      </c>
      <c r="B16" s="166" t="s">
        <v>15</v>
      </c>
      <c r="C16" s="41" t="s">
        <v>5</v>
      </c>
      <c r="D16" s="96">
        <v>136290</v>
      </c>
      <c r="E16" s="46">
        <v>12.87</v>
      </c>
      <c r="F16" s="44">
        <v>1</v>
      </c>
      <c r="G16" s="106">
        <f t="shared" si="1"/>
        <v>12.87</v>
      </c>
      <c r="H16" s="46">
        <v>13.64</v>
      </c>
      <c r="I16" s="44">
        <v>1</v>
      </c>
      <c r="J16" s="107">
        <f t="shared" si="2"/>
        <v>13.64</v>
      </c>
      <c r="K16" s="46">
        <v>16.39</v>
      </c>
      <c r="L16" s="44">
        <v>0.9469</v>
      </c>
      <c r="M16" s="108">
        <f t="shared" si="0"/>
        <v>15.519691</v>
      </c>
    </row>
    <row r="17" spans="1:13" ht="38.25">
      <c r="A17" s="164"/>
      <c r="B17" s="167"/>
      <c r="C17" s="37" t="s">
        <v>6</v>
      </c>
      <c r="D17" s="28">
        <v>144850</v>
      </c>
      <c r="E17" s="2">
        <v>20.57</v>
      </c>
      <c r="F17" s="10">
        <v>0.6738</v>
      </c>
      <c r="G17" s="23">
        <f t="shared" si="1"/>
        <v>13.860066</v>
      </c>
      <c r="H17" s="2">
        <v>21.8</v>
      </c>
      <c r="I17" s="10">
        <v>0.7032</v>
      </c>
      <c r="J17" s="12">
        <f t="shared" si="2"/>
        <v>15.329760000000002</v>
      </c>
      <c r="K17" s="2">
        <v>23.32</v>
      </c>
      <c r="L17" s="10">
        <v>0.6655</v>
      </c>
      <c r="M17" s="83">
        <f t="shared" si="0"/>
        <v>15.51946</v>
      </c>
    </row>
    <row r="18" spans="1:13" ht="26.25" customHeight="1" thickBot="1">
      <c r="A18" s="165"/>
      <c r="B18" s="168"/>
      <c r="C18" s="89" t="s">
        <v>7</v>
      </c>
      <c r="D18" s="99">
        <v>1570</v>
      </c>
      <c r="E18" s="51"/>
      <c r="F18" s="52">
        <v>1</v>
      </c>
      <c r="G18" s="70">
        <f t="shared" si="1"/>
        <v>0</v>
      </c>
      <c r="H18" s="100"/>
      <c r="I18" s="52">
        <v>1</v>
      </c>
      <c r="J18" s="101">
        <f t="shared" si="2"/>
        <v>0</v>
      </c>
      <c r="K18" s="100"/>
      <c r="L18" s="52">
        <v>1</v>
      </c>
      <c r="M18" s="102">
        <f t="shared" si="0"/>
        <v>0</v>
      </c>
    </row>
    <row r="19" spans="1:13" ht="25.5">
      <c r="A19" s="84" t="s">
        <v>16</v>
      </c>
      <c r="B19" s="5" t="s">
        <v>17</v>
      </c>
      <c r="C19" s="5" t="s">
        <v>18</v>
      </c>
      <c r="D19" s="66"/>
      <c r="E19" s="7">
        <v>1.72</v>
      </c>
      <c r="F19" s="19"/>
      <c r="G19" s="7"/>
      <c r="H19" s="7">
        <v>1.81</v>
      </c>
      <c r="I19" s="19"/>
      <c r="J19" s="7"/>
      <c r="K19" s="7">
        <v>1.81</v>
      </c>
      <c r="L19" s="19"/>
      <c r="M19" s="109"/>
    </row>
    <row r="20" spans="1:13" ht="12.75">
      <c r="A20" s="171" t="s">
        <v>19</v>
      </c>
      <c r="B20" s="152" t="s">
        <v>15</v>
      </c>
      <c r="C20" s="154" t="s">
        <v>20</v>
      </c>
      <c r="D20" s="1"/>
      <c r="E20" s="173">
        <v>4.3</v>
      </c>
      <c r="F20" s="156"/>
      <c r="G20" s="152"/>
      <c r="H20" s="173">
        <v>4.945</v>
      </c>
      <c r="I20" s="156"/>
      <c r="J20" s="152"/>
      <c r="K20" s="173">
        <v>4.945</v>
      </c>
      <c r="L20" s="156"/>
      <c r="M20" s="169"/>
    </row>
    <row r="21" spans="1:13" ht="3.75" customHeight="1">
      <c r="A21" s="164"/>
      <c r="B21" s="167"/>
      <c r="C21" s="154"/>
      <c r="D21" s="5"/>
      <c r="E21" s="151"/>
      <c r="F21" s="157"/>
      <c r="G21" s="153"/>
      <c r="H21" s="151"/>
      <c r="I21" s="157"/>
      <c r="J21" s="153"/>
      <c r="K21" s="151"/>
      <c r="L21" s="157"/>
      <c r="M21" s="170"/>
    </row>
    <row r="22" spans="1:13" ht="15" customHeight="1">
      <c r="A22" s="164"/>
      <c r="B22" s="167"/>
      <c r="C22" s="154"/>
      <c r="D22" s="1"/>
      <c r="E22" s="173">
        <v>2.886</v>
      </c>
      <c r="F22" s="10"/>
      <c r="G22" s="152"/>
      <c r="H22" s="173">
        <v>3.319</v>
      </c>
      <c r="I22" s="10"/>
      <c r="J22" s="152"/>
      <c r="K22" s="173">
        <v>3.319</v>
      </c>
      <c r="L22" s="10"/>
      <c r="M22" s="169"/>
    </row>
    <row r="23" spans="1:13" ht="12.75" customHeight="1" hidden="1">
      <c r="A23" s="172"/>
      <c r="B23" s="153"/>
      <c r="C23" s="154"/>
      <c r="D23" s="5"/>
      <c r="E23" s="151"/>
      <c r="F23" s="10"/>
      <c r="G23" s="153"/>
      <c r="H23" s="151"/>
      <c r="I23" s="10"/>
      <c r="J23" s="153"/>
      <c r="K23" s="151"/>
      <c r="L23" s="10"/>
      <c r="M23" s="170"/>
    </row>
    <row r="24" spans="1:13" ht="12.75">
      <c r="A24" s="171" t="s">
        <v>21</v>
      </c>
      <c r="B24" s="152" t="s">
        <v>22</v>
      </c>
      <c r="C24" s="154" t="s">
        <v>23</v>
      </c>
      <c r="D24" s="4"/>
      <c r="E24" s="2">
        <v>25.12</v>
      </c>
      <c r="F24" s="10"/>
      <c r="G24" s="4"/>
      <c r="H24" s="2">
        <v>28.88</v>
      </c>
      <c r="I24" s="10"/>
      <c r="J24" s="4"/>
      <c r="K24" s="4"/>
      <c r="L24" s="10"/>
      <c r="M24" s="87"/>
    </row>
    <row r="25" spans="1:13" ht="12.75">
      <c r="A25" s="164"/>
      <c r="B25" s="167"/>
      <c r="C25" s="154"/>
      <c r="D25" s="4"/>
      <c r="E25" s="2">
        <v>17.92</v>
      </c>
      <c r="F25" s="10"/>
      <c r="G25" s="4"/>
      <c r="H25" s="2">
        <v>20.6</v>
      </c>
      <c r="I25" s="10"/>
      <c r="J25" s="4"/>
      <c r="K25" s="4"/>
      <c r="L25" s="10"/>
      <c r="M25" s="87"/>
    </row>
    <row r="26" spans="1:13" ht="9.75" customHeight="1">
      <c r="A26" s="172"/>
      <c r="B26" s="153"/>
      <c r="C26" s="154"/>
      <c r="D26" s="4"/>
      <c r="E26" s="2">
        <v>15.33</v>
      </c>
      <c r="F26" s="10"/>
      <c r="G26" s="4"/>
      <c r="H26" s="2">
        <v>17.62</v>
      </c>
      <c r="I26" s="10"/>
      <c r="J26" s="4"/>
      <c r="K26" s="4"/>
      <c r="L26" s="10"/>
      <c r="M26" s="87"/>
    </row>
    <row r="27" spans="1:13" ht="25.5" customHeight="1">
      <c r="A27" s="86" t="s">
        <v>24</v>
      </c>
      <c r="B27" s="4" t="s">
        <v>25</v>
      </c>
      <c r="C27" s="154" t="s">
        <v>26</v>
      </c>
      <c r="D27" s="4"/>
      <c r="E27" s="4"/>
      <c r="F27" s="10"/>
      <c r="G27" s="4"/>
      <c r="H27" s="4"/>
      <c r="I27" s="10"/>
      <c r="J27" s="4"/>
      <c r="K27" s="4"/>
      <c r="L27" s="10"/>
      <c r="M27" s="87"/>
    </row>
    <row r="28" spans="1:13" ht="25.5" customHeight="1" thickBot="1">
      <c r="A28" s="88" t="s">
        <v>27</v>
      </c>
      <c r="B28" s="89" t="s">
        <v>28</v>
      </c>
      <c r="C28" s="155"/>
      <c r="D28" s="89"/>
      <c r="E28" s="89"/>
      <c r="F28" s="52"/>
      <c r="G28" s="89"/>
      <c r="H28" s="89"/>
      <c r="I28" s="52"/>
      <c r="J28" s="89"/>
      <c r="K28" s="89"/>
      <c r="L28" s="52"/>
      <c r="M28" s="90"/>
    </row>
  </sheetData>
  <mergeCells count="34">
    <mergeCell ref="C27:C28"/>
    <mergeCell ref="L20:L21"/>
    <mergeCell ref="I20:I21"/>
    <mergeCell ref="F20:F21"/>
    <mergeCell ref="K22:K23"/>
    <mergeCell ref="A24:A26"/>
    <mergeCell ref="B24:B26"/>
    <mergeCell ref="H22:H23"/>
    <mergeCell ref="J22:J23"/>
    <mergeCell ref="B20:B23"/>
    <mergeCell ref="C20:C23"/>
    <mergeCell ref="C24:C26"/>
    <mergeCell ref="M22:M23"/>
    <mergeCell ref="A20:A23"/>
    <mergeCell ref="E20:E21"/>
    <mergeCell ref="E22:E23"/>
    <mergeCell ref="G20:G21"/>
    <mergeCell ref="H20:H21"/>
    <mergeCell ref="J20:J21"/>
    <mergeCell ref="K20:K21"/>
    <mergeCell ref="G22:G23"/>
    <mergeCell ref="M20:M21"/>
    <mergeCell ref="A7:A9"/>
    <mergeCell ref="B7:B9"/>
    <mergeCell ref="A10:A11"/>
    <mergeCell ref="B10:B11"/>
    <mergeCell ref="A16:A18"/>
    <mergeCell ref="B16:B18"/>
    <mergeCell ref="A12:A15"/>
    <mergeCell ref="B12:B15"/>
    <mergeCell ref="A3:M3"/>
    <mergeCell ref="E5:G5"/>
    <mergeCell ref="H5:J5"/>
    <mergeCell ref="K5:M5"/>
  </mergeCells>
  <printOptions/>
  <pageMargins left="0.18" right="0.18" top="0.3937007874015748" bottom="0.15748031496062992" header="0.17" footer="0.1574803149606299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7"/>
  <sheetViews>
    <sheetView tabSelected="1" view="pageBreakPreview" zoomScale="75" zoomScaleNormal="90" zoomScaleSheetLayoutView="75" workbookViewId="0" topLeftCell="A1">
      <selection activeCell="G21" sqref="G21"/>
    </sheetView>
  </sheetViews>
  <sheetFormatPr defaultColWidth="9.140625" defaultRowHeight="12.75"/>
  <cols>
    <col min="1" max="1" width="18.421875" style="0" customWidth="1"/>
    <col min="2" max="2" width="8.8515625" style="0" customWidth="1"/>
    <col min="3" max="3" width="39.57421875" style="0" customWidth="1"/>
    <col min="4" max="4" width="22.00390625" style="0" hidden="1" customWidth="1"/>
    <col min="5" max="5" width="17.57421875" style="0" customWidth="1"/>
    <col min="6" max="6" width="8.28125" style="0" customWidth="1"/>
    <col min="7" max="7" width="15.28125" style="0" customWidth="1"/>
    <col min="8" max="8" width="17.140625" style="0" customWidth="1"/>
    <col min="9" max="9" width="7.7109375" style="0" customWidth="1"/>
    <col min="10" max="10" width="16.140625" style="0" customWidth="1"/>
    <col min="11" max="11" width="18.421875" style="0" customWidth="1"/>
    <col min="12" max="12" width="8.28125" style="0" customWidth="1"/>
    <col min="13" max="13" width="14.8515625" style="0" customWidth="1"/>
  </cols>
  <sheetData>
    <row r="2" spans="1:13" ht="20.25">
      <c r="A2" s="177" t="s">
        <v>37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ht="12.75">
      <c r="A3" s="178" t="s">
        <v>29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</row>
    <row r="4" spans="1:13" ht="13.5" thickBo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16.5" thickBot="1">
      <c r="A5" s="80"/>
      <c r="B5" s="81"/>
      <c r="C5" s="81"/>
      <c r="D5" s="81"/>
      <c r="E5" s="174" t="s">
        <v>48</v>
      </c>
      <c r="F5" s="174"/>
      <c r="G5" s="174"/>
      <c r="H5" s="174" t="s">
        <v>49</v>
      </c>
      <c r="I5" s="174"/>
      <c r="J5" s="174"/>
      <c r="K5" s="174" t="s">
        <v>50</v>
      </c>
      <c r="L5" s="174"/>
      <c r="M5" s="182"/>
    </row>
    <row r="6" spans="1:13" ht="87.75" customHeight="1" thickBot="1">
      <c r="A6" s="32" t="s">
        <v>0</v>
      </c>
      <c r="B6" s="33" t="s">
        <v>1</v>
      </c>
      <c r="C6" s="33" t="s">
        <v>2</v>
      </c>
      <c r="D6" s="78" t="s">
        <v>66</v>
      </c>
      <c r="E6" s="33" t="s">
        <v>67</v>
      </c>
      <c r="F6" s="33" t="s">
        <v>32</v>
      </c>
      <c r="G6" s="33" t="s">
        <v>31</v>
      </c>
      <c r="H6" s="33" t="s">
        <v>46</v>
      </c>
      <c r="I6" s="33" t="s">
        <v>32</v>
      </c>
      <c r="J6" s="33" t="s">
        <v>33</v>
      </c>
      <c r="K6" s="33" t="s">
        <v>69</v>
      </c>
      <c r="L6" s="33" t="s">
        <v>32</v>
      </c>
      <c r="M6" s="79" t="s">
        <v>31</v>
      </c>
    </row>
    <row r="7" spans="1:13" ht="31.5" customHeight="1">
      <c r="A7" s="180" t="s">
        <v>9</v>
      </c>
      <c r="B7" s="148" t="s">
        <v>10</v>
      </c>
      <c r="C7" s="41" t="s">
        <v>65</v>
      </c>
      <c r="D7" s="42">
        <v>9840</v>
      </c>
      <c r="E7" s="43">
        <v>1124.98</v>
      </c>
      <c r="F7" s="44">
        <v>0.8818</v>
      </c>
      <c r="G7" s="45">
        <v>992.04</v>
      </c>
      <c r="H7" s="46">
        <v>1267.72</v>
      </c>
      <c r="I7" s="44">
        <v>0.8295</v>
      </c>
      <c r="J7" s="45">
        <v>1051.56</v>
      </c>
      <c r="K7" s="46">
        <v>1287.94</v>
      </c>
      <c r="L7" s="44">
        <v>0.8627</v>
      </c>
      <c r="M7" s="47">
        <v>1111.08</v>
      </c>
    </row>
    <row r="8" spans="1:13" ht="18.75">
      <c r="A8" s="179"/>
      <c r="B8" s="149"/>
      <c r="C8" s="37" t="s">
        <v>11</v>
      </c>
      <c r="D8" s="27">
        <v>7870</v>
      </c>
      <c r="E8" s="2">
        <v>2050.39</v>
      </c>
      <c r="F8" s="10">
        <v>0.4838</v>
      </c>
      <c r="G8" s="9">
        <v>992.04</v>
      </c>
      <c r="H8" s="2">
        <v>2173.42</v>
      </c>
      <c r="I8" s="10">
        <v>0.4838</v>
      </c>
      <c r="J8" s="9">
        <v>1051.56</v>
      </c>
      <c r="K8" s="2">
        <v>2288.2</v>
      </c>
      <c r="L8" s="10">
        <v>0.4856</v>
      </c>
      <c r="M8" s="48">
        <v>1111.08</v>
      </c>
    </row>
    <row r="9" spans="1:13" ht="18.75">
      <c r="A9" s="179"/>
      <c r="B9" s="149"/>
      <c r="C9" s="37" t="s">
        <v>39</v>
      </c>
      <c r="D9" s="26">
        <v>1370</v>
      </c>
      <c r="E9" s="11">
        <v>1371.79</v>
      </c>
      <c r="F9" s="10">
        <v>0.7232</v>
      </c>
      <c r="G9" s="9">
        <v>992.04</v>
      </c>
      <c r="H9" s="2">
        <v>1454.09</v>
      </c>
      <c r="I9" s="10">
        <v>0.7232</v>
      </c>
      <c r="J9" s="9">
        <v>1051.56</v>
      </c>
      <c r="K9" s="2">
        <v>1523.82</v>
      </c>
      <c r="L9" s="10">
        <v>0.7291</v>
      </c>
      <c r="M9" s="48">
        <v>1111.08</v>
      </c>
    </row>
    <row r="10" spans="1:13" ht="18.75" customHeight="1">
      <c r="A10" s="179"/>
      <c r="B10" s="149"/>
      <c r="C10" s="37" t="s">
        <v>57</v>
      </c>
      <c r="D10" s="26">
        <v>3800</v>
      </c>
      <c r="E10" s="11">
        <v>2284.93</v>
      </c>
      <c r="F10" s="10">
        <v>0.4342</v>
      </c>
      <c r="G10" s="9">
        <v>992.04</v>
      </c>
      <c r="H10" s="2">
        <v>2422.02</v>
      </c>
      <c r="I10" s="10">
        <v>0.4342</v>
      </c>
      <c r="J10" s="9">
        <v>1051.56</v>
      </c>
      <c r="K10" s="2">
        <v>2475.39</v>
      </c>
      <c r="L10" s="10">
        <v>0.4489</v>
      </c>
      <c r="M10" s="48">
        <v>1111.08</v>
      </c>
    </row>
    <row r="11" spans="1:13" ht="31.5" customHeight="1" thickBot="1">
      <c r="A11" s="181"/>
      <c r="B11" s="150"/>
      <c r="C11" s="49" t="s">
        <v>35</v>
      </c>
      <c r="D11" s="50">
        <v>25000</v>
      </c>
      <c r="E11" s="51">
        <v>1203.59</v>
      </c>
      <c r="F11" s="52">
        <v>0.8242</v>
      </c>
      <c r="G11" s="53">
        <v>992.04</v>
      </c>
      <c r="H11" s="51">
        <v>1275.66</v>
      </c>
      <c r="I11" s="52">
        <v>0.8243</v>
      </c>
      <c r="J11" s="53">
        <v>1051.56</v>
      </c>
      <c r="K11" s="51">
        <v>1368.34</v>
      </c>
      <c r="L11" s="52">
        <v>0.812</v>
      </c>
      <c r="M11" s="54">
        <v>1111.08</v>
      </c>
    </row>
    <row r="12" spans="1:13" ht="25.5">
      <c r="A12" s="180" t="s">
        <v>13</v>
      </c>
      <c r="B12" s="148" t="s">
        <v>4</v>
      </c>
      <c r="C12" s="41" t="s">
        <v>65</v>
      </c>
      <c r="D12" s="42">
        <v>6000</v>
      </c>
      <c r="E12" s="43">
        <v>73.05</v>
      </c>
      <c r="F12" s="44">
        <v>0.8148</v>
      </c>
      <c r="G12" s="22">
        <f aca="true" t="shared" si="0" ref="G12:G19">E12*F12</f>
        <v>59.521139999999995</v>
      </c>
      <c r="H12" s="43">
        <v>81.44</v>
      </c>
      <c r="I12" s="44">
        <v>0.7747</v>
      </c>
      <c r="J12" s="22">
        <f aca="true" t="shared" si="1" ref="J12:J20">H12*I12</f>
        <v>63.091568</v>
      </c>
      <c r="K12" s="43">
        <v>83.62</v>
      </c>
      <c r="L12" s="44">
        <v>0.7973</v>
      </c>
      <c r="M12" s="48">
        <v>66.66</v>
      </c>
    </row>
    <row r="13" spans="1:13" ht="18.75">
      <c r="A13" s="179"/>
      <c r="B13" s="149"/>
      <c r="C13" s="37" t="s">
        <v>40</v>
      </c>
      <c r="D13" s="26">
        <v>9500</v>
      </c>
      <c r="E13" s="2">
        <v>127.91</v>
      </c>
      <c r="F13" s="10">
        <v>0.4653</v>
      </c>
      <c r="G13" s="22">
        <f t="shared" si="0"/>
        <v>59.516523</v>
      </c>
      <c r="H13" s="2">
        <v>135.72</v>
      </c>
      <c r="I13" s="10">
        <v>0.4649</v>
      </c>
      <c r="J13" s="9">
        <v>63.09</v>
      </c>
      <c r="K13" s="2">
        <v>143.32</v>
      </c>
      <c r="L13" s="10">
        <v>0.4651</v>
      </c>
      <c r="M13" s="63">
        <f aca="true" t="shared" si="2" ref="M13:M21">K13*L13</f>
        <v>66.658132</v>
      </c>
    </row>
    <row r="14" spans="1:13" ht="18.75">
      <c r="A14" s="179"/>
      <c r="B14" s="149"/>
      <c r="C14" s="37" t="s">
        <v>39</v>
      </c>
      <c r="D14" s="26">
        <v>8980</v>
      </c>
      <c r="E14" s="3">
        <v>92.87</v>
      </c>
      <c r="F14" s="10">
        <v>0.6409</v>
      </c>
      <c r="G14" s="22">
        <f t="shared" si="0"/>
        <v>59.520383</v>
      </c>
      <c r="H14" s="3">
        <v>98.14</v>
      </c>
      <c r="I14" s="10">
        <v>0.6429</v>
      </c>
      <c r="J14" s="22">
        <f t="shared" si="1"/>
        <v>63.094206</v>
      </c>
      <c r="K14" s="3">
        <v>101.82</v>
      </c>
      <c r="L14" s="10">
        <v>0.6547</v>
      </c>
      <c r="M14" s="63">
        <f t="shared" si="2"/>
        <v>66.661554</v>
      </c>
    </row>
    <row r="15" spans="1:13" ht="18.75">
      <c r="A15" s="179"/>
      <c r="B15" s="149"/>
      <c r="C15" s="15" t="s">
        <v>57</v>
      </c>
      <c r="D15" s="26">
        <v>21950</v>
      </c>
      <c r="E15" s="39"/>
      <c r="F15" s="10">
        <v>0.4244</v>
      </c>
      <c r="G15" s="22"/>
      <c r="H15" s="3"/>
      <c r="I15" s="10">
        <v>0.4244</v>
      </c>
      <c r="J15" s="22"/>
      <c r="K15" s="3"/>
      <c r="L15" s="10">
        <v>0.4369</v>
      </c>
      <c r="M15" s="63"/>
    </row>
    <row r="16" spans="1:13" ht="26.25" thickBot="1">
      <c r="A16" s="181"/>
      <c r="B16" s="150"/>
      <c r="C16" s="49" t="s">
        <v>35</v>
      </c>
      <c r="D16" s="50">
        <v>155000</v>
      </c>
      <c r="E16" s="51">
        <v>90.12</v>
      </c>
      <c r="F16" s="52">
        <v>0.6605</v>
      </c>
      <c r="G16" s="64">
        <f>E16*F16</f>
        <v>59.52426</v>
      </c>
      <c r="H16" s="51">
        <v>95.64</v>
      </c>
      <c r="I16" s="52">
        <v>0.6597</v>
      </c>
      <c r="J16" s="64">
        <f>H16*I16</f>
        <v>63.09370799999999</v>
      </c>
      <c r="K16" s="51">
        <v>101.52</v>
      </c>
      <c r="L16" s="52">
        <v>0.6566</v>
      </c>
      <c r="M16" s="65">
        <f t="shared" si="2"/>
        <v>66.65803199999999</v>
      </c>
    </row>
    <row r="17" spans="1:13" ht="25.5">
      <c r="A17" s="179" t="s">
        <v>3</v>
      </c>
      <c r="B17" s="148" t="s">
        <v>4</v>
      </c>
      <c r="C17" s="41" t="s">
        <v>38</v>
      </c>
      <c r="D17" s="42">
        <v>113285</v>
      </c>
      <c r="E17" s="43">
        <v>18.69</v>
      </c>
      <c r="F17" s="44">
        <v>0.8384</v>
      </c>
      <c r="G17" s="55">
        <f t="shared" si="0"/>
        <v>15.669696000000002</v>
      </c>
      <c r="H17" s="46">
        <v>19.81</v>
      </c>
      <c r="I17" s="44">
        <v>0.8385</v>
      </c>
      <c r="J17" s="55">
        <f t="shared" si="1"/>
        <v>16.610685</v>
      </c>
      <c r="K17" s="46">
        <v>21.42</v>
      </c>
      <c r="L17" s="44">
        <v>0.8193</v>
      </c>
      <c r="M17" s="56">
        <f t="shared" si="2"/>
        <v>17.549406</v>
      </c>
    </row>
    <row r="18" spans="1:13" ht="25.5">
      <c r="A18" s="179"/>
      <c r="B18" s="149"/>
      <c r="C18" s="37" t="s">
        <v>5</v>
      </c>
      <c r="D18" s="26">
        <v>119600</v>
      </c>
      <c r="E18" s="11">
        <v>15.71</v>
      </c>
      <c r="F18" s="10">
        <v>0.9975</v>
      </c>
      <c r="G18" s="8">
        <f t="shared" si="0"/>
        <v>15.670725000000001</v>
      </c>
      <c r="H18" s="2">
        <v>16.65</v>
      </c>
      <c r="I18" s="10">
        <v>0.9976</v>
      </c>
      <c r="J18" s="8">
        <f t="shared" si="1"/>
        <v>16.610039999999998</v>
      </c>
      <c r="K18" s="2">
        <v>18.18</v>
      </c>
      <c r="L18" s="10">
        <v>0.9653</v>
      </c>
      <c r="M18" s="57">
        <f t="shared" si="2"/>
        <v>17.549154</v>
      </c>
    </row>
    <row r="19" spans="1:13" ht="18.75">
      <c r="A19" s="179"/>
      <c r="B19" s="149"/>
      <c r="C19" s="37" t="s">
        <v>39</v>
      </c>
      <c r="D19" s="26">
        <v>16700</v>
      </c>
      <c r="E19" s="2">
        <v>20.3</v>
      </c>
      <c r="F19" s="10">
        <v>0.7719</v>
      </c>
      <c r="G19" s="8">
        <f t="shared" si="0"/>
        <v>15.669570000000002</v>
      </c>
      <c r="H19" s="2">
        <v>21.22</v>
      </c>
      <c r="I19" s="10">
        <v>0.7828</v>
      </c>
      <c r="J19" s="8">
        <f t="shared" si="1"/>
        <v>16.611016</v>
      </c>
      <c r="K19" s="2">
        <v>21.22</v>
      </c>
      <c r="L19" s="10">
        <v>0.827</v>
      </c>
      <c r="M19" s="57">
        <f t="shared" si="2"/>
        <v>17.548939999999998</v>
      </c>
    </row>
    <row r="20" spans="1:13" ht="15.75" customHeight="1">
      <c r="A20" s="179"/>
      <c r="B20" s="149"/>
      <c r="C20" s="37" t="s">
        <v>58</v>
      </c>
      <c r="D20" s="26">
        <v>42500</v>
      </c>
      <c r="E20" s="11">
        <v>23.48</v>
      </c>
      <c r="F20" s="10">
        <v>0.6674</v>
      </c>
      <c r="G20" s="8">
        <f aca="true" t="shared" si="3" ref="G20:G26">E20*F20</f>
        <v>15.670552</v>
      </c>
      <c r="H20" s="11">
        <v>24.89</v>
      </c>
      <c r="I20" s="10">
        <v>0.6673</v>
      </c>
      <c r="J20" s="8">
        <f t="shared" si="1"/>
        <v>16.609097000000002</v>
      </c>
      <c r="K20" s="2">
        <v>26.08</v>
      </c>
      <c r="L20" s="10">
        <v>0.6729</v>
      </c>
      <c r="M20" s="57">
        <f t="shared" si="2"/>
        <v>17.549232</v>
      </c>
    </row>
    <row r="21" spans="1:13" ht="39" thickBot="1">
      <c r="A21" s="179"/>
      <c r="B21" s="150"/>
      <c r="C21" s="49" t="s">
        <v>59</v>
      </c>
      <c r="D21" s="50">
        <v>330870</v>
      </c>
      <c r="E21" s="58">
        <v>20.92</v>
      </c>
      <c r="F21" s="52">
        <v>0.749</v>
      </c>
      <c r="G21" s="59">
        <f t="shared" si="3"/>
        <v>15.669080000000001</v>
      </c>
      <c r="H21" s="51">
        <v>22.17</v>
      </c>
      <c r="I21" s="52">
        <v>0.7492</v>
      </c>
      <c r="J21" s="59">
        <f aca="true" t="shared" si="4" ref="J21:J26">H21*I21</f>
        <v>16.609764000000002</v>
      </c>
      <c r="K21" s="51">
        <v>23.29</v>
      </c>
      <c r="L21" s="52">
        <v>0.7535</v>
      </c>
      <c r="M21" s="60">
        <f t="shared" si="2"/>
        <v>17.549014999999997</v>
      </c>
    </row>
    <row r="22" spans="1:13" ht="25.5">
      <c r="A22" s="175" t="s">
        <v>14</v>
      </c>
      <c r="B22" s="148" t="s">
        <v>15</v>
      </c>
      <c r="C22" s="41" t="s">
        <v>41</v>
      </c>
      <c r="D22" s="42">
        <v>199730</v>
      </c>
      <c r="E22" s="46">
        <v>31.1</v>
      </c>
      <c r="F22" s="44">
        <v>0.4457</v>
      </c>
      <c r="G22" s="55">
        <f t="shared" si="3"/>
        <v>13.86127</v>
      </c>
      <c r="H22" s="74">
        <v>31.89</v>
      </c>
      <c r="I22" s="44">
        <v>0.4807</v>
      </c>
      <c r="J22" s="61">
        <f t="shared" si="4"/>
        <v>15.329523</v>
      </c>
      <c r="K22" s="74">
        <v>32.81</v>
      </c>
      <c r="L22" s="44">
        <v>0.473</v>
      </c>
      <c r="M22" s="62">
        <f>K22*L22</f>
        <v>15.51913</v>
      </c>
    </row>
    <row r="23" spans="1:13" ht="31.5" customHeight="1">
      <c r="A23" s="176"/>
      <c r="B23" s="149"/>
      <c r="C23" s="37" t="s">
        <v>5</v>
      </c>
      <c r="D23" s="26">
        <v>35600</v>
      </c>
      <c r="E23" s="2">
        <v>12.87</v>
      </c>
      <c r="F23" s="10">
        <v>1</v>
      </c>
      <c r="G23" s="8">
        <f t="shared" si="3"/>
        <v>12.87</v>
      </c>
      <c r="H23" s="2">
        <v>13.64</v>
      </c>
      <c r="I23" s="10">
        <v>1</v>
      </c>
      <c r="J23" s="8">
        <f t="shared" si="4"/>
        <v>13.64</v>
      </c>
      <c r="K23" s="2">
        <v>16.39</v>
      </c>
      <c r="L23" s="10">
        <v>0.9469</v>
      </c>
      <c r="M23" s="57">
        <f>K23*L23</f>
        <v>15.519691</v>
      </c>
    </row>
    <row r="24" spans="1:13" ht="25.5">
      <c r="A24" s="176"/>
      <c r="B24" s="149"/>
      <c r="C24" s="37" t="s">
        <v>6</v>
      </c>
      <c r="D24" s="26">
        <v>107950</v>
      </c>
      <c r="E24" s="2">
        <v>20.57</v>
      </c>
      <c r="F24" s="10">
        <v>0.6738</v>
      </c>
      <c r="G24" s="22">
        <f t="shared" si="3"/>
        <v>13.860066</v>
      </c>
      <c r="H24" s="2">
        <v>21.8</v>
      </c>
      <c r="I24" s="10">
        <v>0.7032</v>
      </c>
      <c r="J24" s="22">
        <f t="shared" si="4"/>
        <v>15.329760000000002</v>
      </c>
      <c r="K24" s="2">
        <v>23.32</v>
      </c>
      <c r="L24" s="10">
        <v>0.6655</v>
      </c>
      <c r="M24" s="63">
        <f>K24*L24</f>
        <v>15.51946</v>
      </c>
    </row>
    <row r="25" spans="1:13" ht="18.75">
      <c r="A25" s="176"/>
      <c r="B25" s="149"/>
      <c r="C25" s="15" t="s">
        <v>58</v>
      </c>
      <c r="D25" s="26">
        <v>64450</v>
      </c>
      <c r="E25" s="2">
        <v>20.44</v>
      </c>
      <c r="F25" s="10">
        <v>0</v>
      </c>
      <c r="G25" s="22"/>
      <c r="H25" s="2">
        <v>21.66</v>
      </c>
      <c r="I25" s="10">
        <v>0</v>
      </c>
      <c r="J25" s="22"/>
      <c r="K25" s="2">
        <v>22.69</v>
      </c>
      <c r="L25" s="10">
        <v>0</v>
      </c>
      <c r="M25" s="63"/>
    </row>
    <row r="26" spans="1:13" ht="26.25" thickBot="1">
      <c r="A26" s="176"/>
      <c r="B26" s="150"/>
      <c r="C26" s="49" t="s">
        <v>42</v>
      </c>
      <c r="D26" s="69">
        <v>365250</v>
      </c>
      <c r="E26" s="58">
        <v>24.76</v>
      </c>
      <c r="F26" s="52">
        <v>0.5598</v>
      </c>
      <c r="G26" s="70">
        <f t="shared" si="3"/>
        <v>13.860648</v>
      </c>
      <c r="H26" s="51">
        <v>26.25</v>
      </c>
      <c r="I26" s="52">
        <v>0.584</v>
      </c>
      <c r="J26" s="70">
        <f t="shared" si="4"/>
        <v>15.329999999999998</v>
      </c>
      <c r="K26" s="51">
        <v>28.11</v>
      </c>
      <c r="L26" s="52">
        <v>0.5521</v>
      </c>
      <c r="M26" s="71">
        <f>K26*L26</f>
        <v>15.519531</v>
      </c>
    </row>
    <row r="27" spans="1:13" ht="25.5">
      <c r="A27" s="77" t="s">
        <v>16</v>
      </c>
      <c r="B27" s="76" t="s">
        <v>17</v>
      </c>
      <c r="C27" s="5" t="s">
        <v>18</v>
      </c>
      <c r="D27" s="66">
        <f>SUM(D22:D26)</f>
        <v>772980</v>
      </c>
      <c r="E27" s="7">
        <v>1.72</v>
      </c>
      <c r="F27" s="19"/>
      <c r="G27" s="67"/>
      <c r="H27" s="7">
        <v>1.81</v>
      </c>
      <c r="I27" s="19"/>
      <c r="J27" s="67"/>
      <c r="K27" s="7">
        <v>1.81</v>
      </c>
      <c r="L27" s="19"/>
      <c r="M27" s="68"/>
    </row>
    <row r="28" spans="1:13" ht="12.75">
      <c r="A28" s="21" t="s">
        <v>36</v>
      </c>
      <c r="B28" s="17"/>
      <c r="C28" s="17"/>
      <c r="D28" s="17"/>
      <c r="E28" s="2"/>
      <c r="F28" s="10"/>
      <c r="G28" s="4"/>
      <c r="H28" s="2"/>
      <c r="I28" s="10"/>
      <c r="J28" s="4"/>
      <c r="K28" s="4"/>
      <c r="L28" s="10"/>
      <c r="M28" s="4"/>
    </row>
    <row r="29" spans="1:13" ht="12.75" customHeight="1">
      <c r="A29" s="183" t="s">
        <v>19</v>
      </c>
      <c r="B29" s="185" t="s">
        <v>15</v>
      </c>
      <c r="C29" s="152" t="s">
        <v>20</v>
      </c>
      <c r="D29" s="1"/>
      <c r="E29" s="2">
        <v>4.3</v>
      </c>
      <c r="F29" s="10"/>
      <c r="G29" s="4"/>
      <c r="H29" s="2">
        <v>4.945</v>
      </c>
      <c r="I29" s="10"/>
      <c r="J29" s="4"/>
      <c r="K29" s="2">
        <v>4.945</v>
      </c>
      <c r="L29" s="10"/>
      <c r="M29" s="4"/>
    </row>
    <row r="30" spans="1:13" ht="12.75">
      <c r="A30" s="179"/>
      <c r="B30" s="149"/>
      <c r="C30" s="167"/>
      <c r="D30" s="13"/>
      <c r="E30" s="7"/>
      <c r="F30" s="19"/>
      <c r="G30" s="5"/>
      <c r="H30" s="7"/>
      <c r="I30" s="19"/>
      <c r="J30" s="5"/>
      <c r="K30" s="7"/>
      <c r="L30" s="10"/>
      <c r="M30" s="4"/>
    </row>
    <row r="31" spans="1:13" ht="12.75">
      <c r="A31" s="179"/>
      <c r="B31" s="149"/>
      <c r="C31" s="167"/>
      <c r="D31" s="13"/>
      <c r="E31" s="2">
        <v>2.886</v>
      </c>
      <c r="F31" s="10"/>
      <c r="G31" s="4"/>
      <c r="H31" s="20">
        <v>3.319</v>
      </c>
      <c r="I31" s="10"/>
      <c r="J31" s="4"/>
      <c r="K31" s="2">
        <v>3.319</v>
      </c>
      <c r="L31" s="10"/>
      <c r="M31" s="18"/>
    </row>
    <row r="32" spans="1:13" ht="12.75">
      <c r="A32" s="184"/>
      <c r="B32" s="186"/>
      <c r="C32" s="153"/>
      <c r="D32" s="5"/>
      <c r="E32" s="18"/>
      <c r="F32" s="10"/>
      <c r="G32" s="18"/>
      <c r="H32" s="18"/>
      <c r="I32" s="10"/>
      <c r="J32" s="18"/>
      <c r="K32" s="18"/>
      <c r="L32" s="10"/>
      <c r="M32" s="18"/>
    </row>
    <row r="33" spans="1:13" ht="12.75" customHeight="1">
      <c r="A33" s="183" t="s">
        <v>21</v>
      </c>
      <c r="B33" s="185" t="s">
        <v>22</v>
      </c>
      <c r="C33" s="152" t="s">
        <v>23</v>
      </c>
      <c r="D33" s="1"/>
      <c r="E33" s="2">
        <v>25.12</v>
      </c>
      <c r="F33" s="10"/>
      <c r="G33" s="4"/>
      <c r="H33" s="2">
        <v>28.88</v>
      </c>
      <c r="I33" s="10"/>
      <c r="J33" s="18"/>
      <c r="K33" s="2">
        <v>28.88</v>
      </c>
      <c r="L33" s="10"/>
      <c r="M33" s="18"/>
    </row>
    <row r="34" spans="1:13" ht="12.75">
      <c r="A34" s="179"/>
      <c r="B34" s="149"/>
      <c r="C34" s="167"/>
      <c r="D34" s="13"/>
      <c r="E34" s="2">
        <v>17.92</v>
      </c>
      <c r="F34" s="10"/>
      <c r="G34" s="4"/>
      <c r="H34" s="2">
        <v>20.6</v>
      </c>
      <c r="I34" s="10"/>
      <c r="J34" s="18"/>
      <c r="K34" s="2">
        <v>20.6</v>
      </c>
      <c r="L34" s="10"/>
      <c r="M34" s="18"/>
    </row>
    <row r="35" spans="1:13" ht="12.75">
      <c r="A35" s="184"/>
      <c r="B35" s="186"/>
      <c r="C35" s="153"/>
      <c r="D35" s="5"/>
      <c r="E35" s="2">
        <v>15.33</v>
      </c>
      <c r="F35" s="10"/>
      <c r="G35" s="4"/>
      <c r="H35" s="2">
        <v>17.62</v>
      </c>
      <c r="I35" s="10"/>
      <c r="J35" s="18"/>
      <c r="K35" s="2">
        <v>17.62</v>
      </c>
      <c r="L35" s="10"/>
      <c r="M35" s="18"/>
    </row>
    <row r="36" spans="1:13" ht="25.5" customHeight="1">
      <c r="A36" s="6" t="s">
        <v>24</v>
      </c>
      <c r="B36" s="75" t="s">
        <v>25</v>
      </c>
      <c r="C36" s="152" t="s">
        <v>26</v>
      </c>
      <c r="D36" s="1"/>
      <c r="E36" s="18"/>
      <c r="F36" s="10"/>
      <c r="G36" s="18"/>
      <c r="H36" s="18"/>
      <c r="I36" s="10"/>
      <c r="J36" s="18"/>
      <c r="K36" s="18"/>
      <c r="L36" s="10"/>
      <c r="M36" s="18"/>
    </row>
    <row r="37" spans="1:13" ht="12.75">
      <c r="A37" s="6" t="s">
        <v>27</v>
      </c>
      <c r="B37" s="4" t="s">
        <v>28</v>
      </c>
      <c r="C37" s="153"/>
      <c r="D37" s="5"/>
      <c r="E37" s="18"/>
      <c r="F37" s="10"/>
      <c r="G37" s="18"/>
      <c r="H37" s="18"/>
      <c r="I37" s="10"/>
      <c r="J37" s="18"/>
      <c r="K37" s="18"/>
      <c r="L37" s="10"/>
      <c r="M37" s="18"/>
    </row>
  </sheetData>
  <mergeCells count="20">
    <mergeCell ref="C36:C37"/>
    <mergeCell ref="A33:A35"/>
    <mergeCell ref="B33:B35"/>
    <mergeCell ref="C29:C32"/>
    <mergeCell ref="C33:C35"/>
    <mergeCell ref="A29:A32"/>
    <mergeCell ref="B29:B32"/>
    <mergeCell ref="A2:M2"/>
    <mergeCell ref="A3:M3"/>
    <mergeCell ref="A17:A21"/>
    <mergeCell ref="B17:B21"/>
    <mergeCell ref="A7:A11"/>
    <mergeCell ref="B7:B11"/>
    <mergeCell ref="A12:A16"/>
    <mergeCell ref="K5:M5"/>
    <mergeCell ref="B12:B16"/>
    <mergeCell ref="B22:B26"/>
    <mergeCell ref="E5:G5"/>
    <mergeCell ref="H5:J5"/>
    <mergeCell ref="A22:A26"/>
  </mergeCells>
  <printOptions/>
  <pageMargins left="0.37" right="0.2362204724409449" top="0.2362204724409449" bottom="0.15748031496062992" header="0.2362204724409449" footer="0.196850393700787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="75" zoomScaleSheetLayoutView="75" workbookViewId="0" topLeftCell="A1">
      <selection activeCell="H12" sqref="H12"/>
    </sheetView>
  </sheetViews>
  <sheetFormatPr defaultColWidth="9.140625" defaultRowHeight="12.75"/>
  <cols>
    <col min="1" max="1" width="17.28125" style="0" customWidth="1"/>
    <col min="3" max="3" width="30.421875" style="0" customWidth="1"/>
    <col min="4" max="4" width="15.28125" style="0" hidden="1" customWidth="1"/>
    <col min="5" max="5" width="16.57421875" style="0" customWidth="1"/>
    <col min="6" max="6" width="7.57421875" style="0" customWidth="1"/>
    <col min="7" max="7" width="14.00390625" style="0" customWidth="1"/>
    <col min="8" max="8" width="16.57421875" style="0" customWidth="1"/>
    <col min="9" max="9" width="7.57421875" style="0" customWidth="1"/>
    <col min="10" max="10" width="14.00390625" style="0" customWidth="1"/>
    <col min="11" max="11" width="16.8515625" style="0" customWidth="1"/>
    <col min="12" max="12" width="7.7109375" style="0" customWidth="1"/>
    <col min="13" max="13" width="14.7109375" style="0" customWidth="1"/>
  </cols>
  <sheetData>
    <row r="1" spans="1:13" ht="20.25">
      <c r="A1" s="189" t="s">
        <v>43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3" ht="12.75">
      <c r="A2" s="178" t="s">
        <v>29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</row>
    <row r="3" spans="1:13" ht="13.5" thickBo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6.5" thickBot="1">
      <c r="A4" s="114"/>
      <c r="B4" s="115"/>
      <c r="C4" s="115"/>
      <c r="D4" s="115"/>
      <c r="E4" s="158" t="s">
        <v>48</v>
      </c>
      <c r="F4" s="158"/>
      <c r="G4" s="158"/>
      <c r="H4" s="158" t="s">
        <v>49</v>
      </c>
      <c r="I4" s="158"/>
      <c r="J4" s="158"/>
      <c r="K4" s="158" t="s">
        <v>50</v>
      </c>
      <c r="L4" s="158"/>
      <c r="M4" s="159"/>
    </row>
    <row r="5" spans="1:13" ht="88.5" customHeight="1" thickBot="1">
      <c r="A5" s="32" t="s">
        <v>0</v>
      </c>
      <c r="B5" s="33" t="s">
        <v>1</v>
      </c>
      <c r="C5" s="33" t="s">
        <v>2</v>
      </c>
      <c r="D5" s="78" t="s">
        <v>62</v>
      </c>
      <c r="E5" s="33" t="s">
        <v>67</v>
      </c>
      <c r="F5" s="33" t="s">
        <v>32</v>
      </c>
      <c r="G5" s="33" t="s">
        <v>45</v>
      </c>
      <c r="H5" s="33" t="s">
        <v>46</v>
      </c>
      <c r="I5" s="33" t="s">
        <v>32</v>
      </c>
      <c r="J5" s="33" t="s">
        <v>33</v>
      </c>
      <c r="K5" s="33" t="s">
        <v>34</v>
      </c>
      <c r="L5" s="33" t="s">
        <v>32</v>
      </c>
      <c r="M5" s="79" t="s">
        <v>31</v>
      </c>
    </row>
    <row r="6" spans="1:13" ht="25.5">
      <c r="A6" s="164" t="s">
        <v>9</v>
      </c>
      <c r="B6" s="167" t="s">
        <v>10</v>
      </c>
      <c r="C6" s="91" t="s">
        <v>61</v>
      </c>
      <c r="D6" s="123">
        <v>305</v>
      </c>
      <c r="E6" s="16">
        <v>2353.24</v>
      </c>
      <c r="F6" s="19">
        <v>0.4216</v>
      </c>
      <c r="G6" s="94">
        <v>992.04</v>
      </c>
      <c r="H6" s="16">
        <v>2494.44</v>
      </c>
      <c r="I6" s="19">
        <v>0.4216</v>
      </c>
      <c r="J6" s="94">
        <v>1051.56</v>
      </c>
      <c r="K6" s="16">
        <v>2518.5</v>
      </c>
      <c r="L6" s="19">
        <v>0.4412</v>
      </c>
      <c r="M6" s="131">
        <v>1111.08</v>
      </c>
    </row>
    <row r="7" spans="1:13" ht="12.75" customHeight="1" thickBot="1">
      <c r="A7" s="164"/>
      <c r="B7" s="167"/>
      <c r="C7" s="38" t="s">
        <v>11</v>
      </c>
      <c r="D7" s="124">
        <v>12850</v>
      </c>
      <c r="E7" s="3">
        <v>2050.39</v>
      </c>
      <c r="F7" s="72">
        <v>0.4838</v>
      </c>
      <c r="G7" s="125">
        <v>992.04</v>
      </c>
      <c r="H7" s="3">
        <v>2173.42</v>
      </c>
      <c r="I7" s="72">
        <v>0.4838</v>
      </c>
      <c r="J7" s="125">
        <v>1051.56</v>
      </c>
      <c r="K7" s="3">
        <v>2288.2</v>
      </c>
      <c r="L7" s="72">
        <v>0.4856</v>
      </c>
      <c r="M7" s="132">
        <v>1111.08</v>
      </c>
    </row>
    <row r="8" spans="1:13" ht="29.25" customHeight="1">
      <c r="A8" s="163" t="s">
        <v>13</v>
      </c>
      <c r="B8" s="166" t="s">
        <v>4</v>
      </c>
      <c r="C8" s="41" t="s">
        <v>61</v>
      </c>
      <c r="D8" s="126">
        <v>1105</v>
      </c>
      <c r="E8" s="46">
        <v>166.26</v>
      </c>
      <c r="F8" s="44">
        <v>0.358</v>
      </c>
      <c r="G8" s="106">
        <f>E8*F8</f>
        <v>59.52108</v>
      </c>
      <c r="H8" s="46">
        <v>176.21</v>
      </c>
      <c r="I8" s="44">
        <v>0.358</v>
      </c>
      <c r="J8" s="97">
        <v>63.09</v>
      </c>
      <c r="K8" s="46">
        <v>177.58</v>
      </c>
      <c r="L8" s="44">
        <v>0.3754</v>
      </c>
      <c r="M8" s="108">
        <f aca="true" t="shared" si="0" ref="M8:M16">K8*L8</f>
        <v>66.663532</v>
      </c>
    </row>
    <row r="9" spans="1:13" ht="16.5" customHeight="1" thickBot="1">
      <c r="A9" s="165"/>
      <c r="B9" s="168"/>
      <c r="C9" s="49" t="s">
        <v>11</v>
      </c>
      <c r="D9" s="127">
        <v>15035</v>
      </c>
      <c r="E9" s="51">
        <v>127.91</v>
      </c>
      <c r="F9" s="52">
        <v>0.4653</v>
      </c>
      <c r="G9" s="70">
        <f aca="true" t="shared" si="1" ref="G9:G16">E9*F9</f>
        <v>59.516523</v>
      </c>
      <c r="H9" s="51">
        <v>135.72</v>
      </c>
      <c r="I9" s="52">
        <v>0.4649</v>
      </c>
      <c r="J9" s="128">
        <v>63.09</v>
      </c>
      <c r="K9" s="51">
        <v>143.32</v>
      </c>
      <c r="L9" s="52">
        <v>0.4651</v>
      </c>
      <c r="M9" s="71">
        <f t="shared" si="0"/>
        <v>66.658132</v>
      </c>
    </row>
    <row r="10" spans="1:13" ht="30" customHeight="1">
      <c r="A10" s="164" t="s">
        <v>3</v>
      </c>
      <c r="B10" s="167" t="s">
        <v>4</v>
      </c>
      <c r="C10" s="91" t="s">
        <v>5</v>
      </c>
      <c r="D10" s="123">
        <v>191840</v>
      </c>
      <c r="E10" s="7">
        <v>15.71</v>
      </c>
      <c r="F10" s="19">
        <v>1</v>
      </c>
      <c r="G10" s="93">
        <f t="shared" si="1"/>
        <v>15.71</v>
      </c>
      <c r="H10" s="7">
        <v>16.65</v>
      </c>
      <c r="I10" s="19">
        <v>1</v>
      </c>
      <c r="J10" s="67">
        <f aca="true" t="shared" si="2" ref="J10:J16">H10*I10</f>
        <v>16.65</v>
      </c>
      <c r="K10" s="7">
        <v>18.18</v>
      </c>
      <c r="L10" s="19">
        <v>0.9681</v>
      </c>
      <c r="M10" s="95">
        <f t="shared" si="0"/>
        <v>17.600058</v>
      </c>
    </row>
    <row r="11" spans="1:13" ht="30" customHeight="1">
      <c r="A11" s="164"/>
      <c r="B11" s="167"/>
      <c r="C11" s="37" t="s">
        <v>61</v>
      </c>
      <c r="D11" s="29">
        <v>9125</v>
      </c>
      <c r="E11" s="2">
        <v>32.6</v>
      </c>
      <c r="F11" s="10">
        <v>0.4819</v>
      </c>
      <c r="G11" s="23">
        <f t="shared" si="1"/>
        <v>15.709940000000001</v>
      </c>
      <c r="H11" s="11">
        <v>34.53</v>
      </c>
      <c r="I11" s="10">
        <v>0.4822</v>
      </c>
      <c r="J11" s="12">
        <f t="shared" si="2"/>
        <v>16.650366</v>
      </c>
      <c r="K11" s="11">
        <v>34.53</v>
      </c>
      <c r="L11" s="10">
        <v>0.5097</v>
      </c>
      <c r="M11" s="83">
        <f t="shared" si="0"/>
        <v>17.599941</v>
      </c>
    </row>
    <row r="12" spans="1:13" ht="30" customHeight="1" thickBot="1">
      <c r="A12" s="164"/>
      <c r="B12" s="167"/>
      <c r="C12" s="38" t="s">
        <v>8</v>
      </c>
      <c r="D12" s="124">
        <v>1548</v>
      </c>
      <c r="E12" s="3">
        <v>87.96</v>
      </c>
      <c r="F12" s="72">
        <v>0.1786</v>
      </c>
      <c r="G12" s="103">
        <f t="shared" si="1"/>
        <v>15.709655999999999</v>
      </c>
      <c r="H12" s="3">
        <v>93.23</v>
      </c>
      <c r="I12" s="72">
        <v>0.1786</v>
      </c>
      <c r="J12" s="103">
        <f t="shared" si="2"/>
        <v>16.650878000000002</v>
      </c>
      <c r="K12" s="3">
        <v>100.35</v>
      </c>
      <c r="L12" s="72">
        <v>0.1754</v>
      </c>
      <c r="M12" s="133">
        <f t="shared" si="0"/>
        <v>17.60139</v>
      </c>
    </row>
    <row r="13" spans="1:13" ht="31.5" customHeight="1">
      <c r="A13" s="163" t="s">
        <v>14</v>
      </c>
      <c r="B13" s="166" t="s">
        <v>15</v>
      </c>
      <c r="C13" s="41" t="s">
        <v>5</v>
      </c>
      <c r="D13" s="130">
        <v>103020</v>
      </c>
      <c r="E13" s="46">
        <v>12.87</v>
      </c>
      <c r="F13" s="44">
        <v>1</v>
      </c>
      <c r="G13" s="61">
        <f t="shared" si="1"/>
        <v>12.87</v>
      </c>
      <c r="H13" s="46">
        <v>13.64</v>
      </c>
      <c r="I13" s="44">
        <v>1</v>
      </c>
      <c r="J13" s="61">
        <f t="shared" si="2"/>
        <v>13.64</v>
      </c>
      <c r="K13" s="46">
        <v>16.39</v>
      </c>
      <c r="L13" s="44">
        <v>0.8792</v>
      </c>
      <c r="M13" s="62">
        <f t="shared" si="0"/>
        <v>14.410088</v>
      </c>
    </row>
    <row r="14" spans="1:13" ht="30.75" customHeight="1">
      <c r="A14" s="164"/>
      <c r="B14" s="167"/>
      <c r="C14" s="37" t="s">
        <v>44</v>
      </c>
      <c r="D14" s="29">
        <v>55500</v>
      </c>
      <c r="E14" s="11">
        <v>9.88</v>
      </c>
      <c r="F14" s="10">
        <v>1</v>
      </c>
      <c r="G14" s="22">
        <f t="shared" si="1"/>
        <v>9.88</v>
      </c>
      <c r="H14" s="11">
        <v>10.47</v>
      </c>
      <c r="I14" s="10">
        <v>1</v>
      </c>
      <c r="J14" s="22">
        <f t="shared" si="2"/>
        <v>10.47</v>
      </c>
      <c r="K14" s="11">
        <v>11.39</v>
      </c>
      <c r="L14" s="10">
        <v>1</v>
      </c>
      <c r="M14" s="63">
        <f t="shared" si="0"/>
        <v>11.39</v>
      </c>
    </row>
    <row r="15" spans="1:13" ht="33.75" customHeight="1">
      <c r="A15" s="164"/>
      <c r="B15" s="167"/>
      <c r="C15" s="37" t="s">
        <v>61</v>
      </c>
      <c r="D15" s="29">
        <v>12300</v>
      </c>
      <c r="E15" s="11">
        <v>21.16</v>
      </c>
      <c r="F15" s="10">
        <v>0.6082</v>
      </c>
      <c r="G15" s="22">
        <f t="shared" si="1"/>
        <v>12.869511999999999</v>
      </c>
      <c r="H15" s="11">
        <v>22.4</v>
      </c>
      <c r="I15" s="10">
        <v>0.6353</v>
      </c>
      <c r="J15" s="22">
        <f t="shared" si="2"/>
        <v>14.230719999999998</v>
      </c>
      <c r="K15" s="11">
        <v>22.4</v>
      </c>
      <c r="L15" s="10">
        <v>0.6433</v>
      </c>
      <c r="M15" s="63">
        <f t="shared" si="0"/>
        <v>14.409919999999998</v>
      </c>
    </row>
    <row r="16" spans="1:13" ht="33.75" customHeight="1" thickBot="1">
      <c r="A16" s="165"/>
      <c r="B16" s="168"/>
      <c r="C16" s="49" t="s">
        <v>8</v>
      </c>
      <c r="D16" s="50">
        <v>25376.4</v>
      </c>
      <c r="E16" s="58">
        <v>39.98</v>
      </c>
      <c r="F16" s="52">
        <v>0.3219</v>
      </c>
      <c r="G16" s="59">
        <f t="shared" si="1"/>
        <v>12.869562</v>
      </c>
      <c r="H16" s="51">
        <v>42.37</v>
      </c>
      <c r="I16" s="52">
        <v>0.3359</v>
      </c>
      <c r="J16" s="64">
        <f t="shared" si="2"/>
        <v>14.232082999999998</v>
      </c>
      <c r="K16" s="51">
        <v>45.52</v>
      </c>
      <c r="L16" s="52">
        <v>0.3166</v>
      </c>
      <c r="M16" s="65">
        <f t="shared" si="0"/>
        <v>14.411632</v>
      </c>
    </row>
    <row r="17" spans="1:13" ht="25.5">
      <c r="A17" s="84" t="s">
        <v>16</v>
      </c>
      <c r="B17" s="5" t="s">
        <v>17</v>
      </c>
      <c r="C17" s="5" t="s">
        <v>18</v>
      </c>
      <c r="D17" s="129"/>
      <c r="E17" s="7">
        <v>1.72</v>
      </c>
      <c r="F17" s="19"/>
      <c r="G17" s="67"/>
      <c r="H17" s="7">
        <v>1.81</v>
      </c>
      <c r="I17" s="19"/>
      <c r="J17" s="67"/>
      <c r="K17" s="7">
        <v>1.81</v>
      </c>
      <c r="L17" s="19"/>
      <c r="M17" s="134"/>
    </row>
    <row r="18" spans="1:13" ht="12.75">
      <c r="A18" s="145" t="s">
        <v>36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7"/>
    </row>
    <row r="19" spans="1:13" ht="12.75" customHeight="1">
      <c r="A19" s="171" t="s">
        <v>19</v>
      </c>
      <c r="B19" s="152" t="s">
        <v>15</v>
      </c>
      <c r="C19" s="152" t="s">
        <v>20</v>
      </c>
      <c r="D19" s="1"/>
      <c r="E19" s="2">
        <v>4.3</v>
      </c>
      <c r="F19" s="10"/>
      <c r="G19" s="4"/>
      <c r="H19" s="2">
        <v>4.945</v>
      </c>
      <c r="I19" s="10"/>
      <c r="J19" s="4"/>
      <c r="K19" s="2">
        <v>4.945</v>
      </c>
      <c r="L19" s="10"/>
      <c r="M19" s="57"/>
    </row>
    <row r="20" spans="1:13" ht="12.75">
      <c r="A20" s="164"/>
      <c r="B20" s="167"/>
      <c r="C20" s="167"/>
      <c r="D20" s="13"/>
      <c r="E20" s="7"/>
      <c r="F20" s="19"/>
      <c r="G20" s="5"/>
      <c r="H20" s="7"/>
      <c r="I20" s="19"/>
      <c r="J20" s="5"/>
      <c r="K20" s="7"/>
      <c r="L20" s="10"/>
      <c r="M20" s="57"/>
    </row>
    <row r="21" spans="1:13" ht="12.75">
      <c r="A21" s="164"/>
      <c r="B21" s="167"/>
      <c r="C21" s="167"/>
      <c r="D21" s="13"/>
      <c r="E21" s="2">
        <v>2.886</v>
      </c>
      <c r="F21" s="10"/>
      <c r="G21" s="4"/>
      <c r="H21" s="20">
        <v>3.319</v>
      </c>
      <c r="I21" s="10"/>
      <c r="J21" s="4"/>
      <c r="K21" s="2">
        <v>3.319</v>
      </c>
      <c r="L21" s="10"/>
      <c r="M21" s="57"/>
    </row>
    <row r="22" spans="1:13" ht="12.75">
      <c r="A22" s="172"/>
      <c r="B22" s="153"/>
      <c r="C22" s="153"/>
      <c r="D22" s="5"/>
      <c r="E22" s="16"/>
      <c r="F22" s="19"/>
      <c r="G22" s="22"/>
      <c r="H22" s="7"/>
      <c r="I22" s="19"/>
      <c r="J22" s="8"/>
      <c r="K22" s="7"/>
      <c r="L22" s="10"/>
      <c r="M22" s="57"/>
    </row>
    <row r="23" spans="1:13" ht="12.75" customHeight="1">
      <c r="A23" s="171" t="s">
        <v>21</v>
      </c>
      <c r="B23" s="152" t="s">
        <v>22</v>
      </c>
      <c r="C23" s="152" t="s">
        <v>23</v>
      </c>
      <c r="D23" s="1"/>
      <c r="E23" s="2">
        <v>25.12</v>
      </c>
      <c r="F23" s="10"/>
      <c r="G23" s="4"/>
      <c r="H23" s="2">
        <v>28.88</v>
      </c>
      <c r="I23" s="10"/>
      <c r="J23" s="8"/>
      <c r="K23" s="2">
        <v>28.88</v>
      </c>
      <c r="L23" s="19"/>
      <c r="M23" s="57"/>
    </row>
    <row r="24" spans="1:13" ht="12.75">
      <c r="A24" s="164"/>
      <c r="B24" s="167"/>
      <c r="C24" s="167"/>
      <c r="D24" s="13"/>
      <c r="E24" s="2">
        <v>17.92</v>
      </c>
      <c r="F24" s="10"/>
      <c r="G24" s="4"/>
      <c r="H24" s="2">
        <v>20.6</v>
      </c>
      <c r="I24" s="10"/>
      <c r="J24" s="8"/>
      <c r="K24" s="2">
        <v>20.6</v>
      </c>
      <c r="L24" s="10"/>
      <c r="M24" s="57"/>
    </row>
    <row r="25" spans="1:13" ht="12.75">
      <c r="A25" s="172"/>
      <c r="B25" s="153"/>
      <c r="C25" s="153"/>
      <c r="D25" s="5"/>
      <c r="E25" s="2">
        <v>15.33</v>
      </c>
      <c r="F25" s="10"/>
      <c r="G25" s="4"/>
      <c r="H25" s="2">
        <v>17.62</v>
      </c>
      <c r="I25" s="10"/>
      <c r="J25" s="4"/>
      <c r="K25" s="2">
        <v>17.62</v>
      </c>
      <c r="L25" s="10"/>
      <c r="M25" s="57"/>
    </row>
    <row r="26" spans="1:13" ht="25.5" customHeight="1">
      <c r="A26" s="86" t="s">
        <v>24</v>
      </c>
      <c r="B26" s="4" t="s">
        <v>25</v>
      </c>
      <c r="C26" s="152" t="s">
        <v>26</v>
      </c>
      <c r="D26" s="1"/>
      <c r="E26" s="11"/>
      <c r="F26" s="10"/>
      <c r="G26" s="15"/>
      <c r="H26" s="2"/>
      <c r="I26" s="10"/>
      <c r="J26" s="4"/>
      <c r="K26" s="4"/>
      <c r="L26" s="10"/>
      <c r="M26" s="87"/>
    </row>
    <row r="27" spans="1:13" ht="13.5" thickBot="1">
      <c r="A27" s="88" t="s">
        <v>27</v>
      </c>
      <c r="B27" s="89" t="s">
        <v>28</v>
      </c>
      <c r="C27" s="168"/>
      <c r="D27" s="82"/>
      <c r="E27" s="58"/>
      <c r="F27" s="52"/>
      <c r="G27" s="101"/>
      <c r="H27" s="51"/>
      <c r="I27" s="52"/>
      <c r="J27" s="101"/>
      <c r="K27" s="51"/>
      <c r="L27" s="52"/>
      <c r="M27" s="135"/>
    </row>
  </sheetData>
  <mergeCells count="21">
    <mergeCell ref="A1:M1"/>
    <mergeCell ref="A2:M2"/>
    <mergeCell ref="A6:A7"/>
    <mergeCell ref="B6:B7"/>
    <mergeCell ref="E4:G4"/>
    <mergeCell ref="H4:J4"/>
    <mergeCell ref="K4:M4"/>
    <mergeCell ref="A13:A16"/>
    <mergeCell ref="B13:B16"/>
    <mergeCell ref="C26:C27"/>
    <mergeCell ref="A18:M18"/>
    <mergeCell ref="C19:C22"/>
    <mergeCell ref="C23:C25"/>
    <mergeCell ref="A23:A25"/>
    <mergeCell ref="B23:B25"/>
    <mergeCell ref="B19:B22"/>
    <mergeCell ref="A19:A22"/>
    <mergeCell ref="A8:A9"/>
    <mergeCell ref="B8:B9"/>
    <mergeCell ref="A10:A12"/>
    <mergeCell ref="B10:B12"/>
  </mergeCells>
  <printOptions/>
  <pageMargins left="0.18" right="0.18" top="0.5" bottom="0.31" header="0.5" footer="0.31"/>
  <pageSetup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6"/>
  <sheetViews>
    <sheetView view="pageBreakPreview" zoomScale="75" zoomScaleSheetLayoutView="75" workbookViewId="0" topLeftCell="A1">
      <selection activeCell="J22" sqref="J22"/>
    </sheetView>
  </sheetViews>
  <sheetFormatPr defaultColWidth="9.140625" defaultRowHeight="12.75"/>
  <cols>
    <col min="1" max="1" width="18.140625" style="0" customWidth="1"/>
    <col min="2" max="2" width="10.7109375" style="0" customWidth="1"/>
    <col min="3" max="3" width="28.00390625" style="0" customWidth="1"/>
    <col min="4" max="4" width="14.7109375" style="0" hidden="1" customWidth="1"/>
    <col min="5" max="5" width="16.00390625" style="0" customWidth="1"/>
    <col min="6" max="6" width="7.8515625" style="0" customWidth="1"/>
    <col min="7" max="7" width="12.140625" style="0" customWidth="1"/>
    <col min="8" max="8" width="16.57421875" style="0" customWidth="1"/>
    <col min="9" max="9" width="7.421875" style="0" customWidth="1"/>
    <col min="10" max="10" width="14.00390625" style="0" customWidth="1"/>
    <col min="11" max="11" width="17.00390625" style="0" customWidth="1"/>
    <col min="12" max="12" width="7.00390625" style="0" customWidth="1"/>
    <col min="13" max="13" width="14.28125" style="0" customWidth="1"/>
  </cols>
  <sheetData>
    <row r="2" spans="1:13" ht="20.25">
      <c r="A2" s="190" t="s">
        <v>51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</row>
    <row r="3" spans="1:13" ht="14.2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3.5" thickBot="1">
      <c r="A4" s="178" t="s">
        <v>29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</row>
    <row r="5" spans="1:13" ht="16.5" thickBot="1">
      <c r="A5" s="114"/>
      <c r="B5" s="115"/>
      <c r="C5" s="115"/>
      <c r="D5" s="115"/>
      <c r="E5" s="158" t="s">
        <v>48</v>
      </c>
      <c r="F5" s="158"/>
      <c r="G5" s="158"/>
      <c r="H5" s="158" t="s">
        <v>49</v>
      </c>
      <c r="I5" s="158"/>
      <c r="J5" s="158"/>
      <c r="K5" s="158" t="s">
        <v>50</v>
      </c>
      <c r="L5" s="158"/>
      <c r="M5" s="159"/>
    </row>
    <row r="6" spans="1:13" ht="89.25" customHeight="1" thickBot="1">
      <c r="A6" s="32" t="s">
        <v>0</v>
      </c>
      <c r="B6" s="33" t="s">
        <v>1</v>
      </c>
      <c r="C6" s="33" t="s">
        <v>2</v>
      </c>
      <c r="D6" s="78" t="s">
        <v>62</v>
      </c>
      <c r="E6" s="33" t="s">
        <v>67</v>
      </c>
      <c r="F6" s="33" t="s">
        <v>32</v>
      </c>
      <c r="G6" s="33" t="s">
        <v>31</v>
      </c>
      <c r="H6" s="33" t="s">
        <v>46</v>
      </c>
      <c r="I6" s="33" t="s">
        <v>32</v>
      </c>
      <c r="J6" s="33" t="s">
        <v>33</v>
      </c>
      <c r="K6" s="33" t="s">
        <v>34</v>
      </c>
      <c r="L6" s="33" t="s">
        <v>32</v>
      </c>
      <c r="M6" s="79" t="s">
        <v>31</v>
      </c>
    </row>
    <row r="7" spans="1:13" ht="25.5" customHeight="1">
      <c r="A7" s="164" t="s">
        <v>9</v>
      </c>
      <c r="B7" s="167" t="s">
        <v>10</v>
      </c>
      <c r="C7" s="91" t="s">
        <v>11</v>
      </c>
      <c r="D7" s="118">
        <v>8520</v>
      </c>
      <c r="E7" s="7">
        <v>2050.39</v>
      </c>
      <c r="F7" s="19">
        <v>0.4838</v>
      </c>
      <c r="G7" s="94">
        <v>992.04</v>
      </c>
      <c r="H7" s="7">
        <v>2173.42</v>
      </c>
      <c r="I7" s="19">
        <v>0.4838</v>
      </c>
      <c r="J7" s="94">
        <v>1051.56</v>
      </c>
      <c r="K7" s="7">
        <v>2288.2</v>
      </c>
      <c r="L7" s="19">
        <v>0.4856</v>
      </c>
      <c r="M7" s="131">
        <v>1111.08</v>
      </c>
    </row>
    <row r="8" spans="1:13" ht="27" customHeight="1">
      <c r="A8" s="164"/>
      <c r="B8" s="167"/>
      <c r="C8" s="4" t="s">
        <v>52</v>
      </c>
      <c r="D8" s="26">
        <v>150</v>
      </c>
      <c r="E8" s="11">
        <v>2571.71</v>
      </c>
      <c r="F8" s="10"/>
      <c r="G8" s="9">
        <v>840.71</v>
      </c>
      <c r="H8" s="2">
        <v>2726.02</v>
      </c>
      <c r="I8" s="10"/>
      <c r="J8" s="22">
        <f>H8*I8</f>
        <v>0</v>
      </c>
      <c r="K8" s="2">
        <v>3206.83</v>
      </c>
      <c r="L8" s="10"/>
      <c r="M8" s="63">
        <f>K8*L8</f>
        <v>0</v>
      </c>
    </row>
    <row r="9" spans="1:13" ht="43.5" customHeight="1" thickBot="1">
      <c r="A9" s="164"/>
      <c r="B9" s="167"/>
      <c r="C9" s="1" t="s">
        <v>63</v>
      </c>
      <c r="D9" s="136">
        <v>830</v>
      </c>
      <c r="E9" s="119"/>
      <c r="F9" s="72"/>
      <c r="G9" s="112"/>
      <c r="H9" s="3"/>
      <c r="I9" s="72"/>
      <c r="J9" s="112"/>
      <c r="K9" s="3"/>
      <c r="L9" s="72"/>
      <c r="M9" s="117"/>
    </row>
    <row r="10" spans="1:13" ht="25.5" customHeight="1">
      <c r="A10" s="163" t="s">
        <v>13</v>
      </c>
      <c r="B10" s="166" t="s">
        <v>4</v>
      </c>
      <c r="C10" s="41" t="s">
        <v>11</v>
      </c>
      <c r="D10" s="42">
        <v>64710</v>
      </c>
      <c r="E10" s="46">
        <v>127.91</v>
      </c>
      <c r="F10" s="44">
        <v>0.4653</v>
      </c>
      <c r="G10" s="55">
        <f>E10*F10</f>
        <v>59.516523</v>
      </c>
      <c r="H10" s="46">
        <v>135.72</v>
      </c>
      <c r="I10" s="44">
        <v>0.4649</v>
      </c>
      <c r="J10" s="45">
        <v>63.09</v>
      </c>
      <c r="K10" s="46">
        <v>143.32</v>
      </c>
      <c r="L10" s="44">
        <v>0.4651</v>
      </c>
      <c r="M10" s="56">
        <f>K10*L10</f>
        <v>66.658132</v>
      </c>
    </row>
    <row r="11" spans="1:13" ht="39" thickBot="1">
      <c r="A11" s="165"/>
      <c r="B11" s="168"/>
      <c r="C11" s="89" t="s">
        <v>63</v>
      </c>
      <c r="D11" s="50">
        <v>6630</v>
      </c>
      <c r="E11" s="51"/>
      <c r="F11" s="52"/>
      <c r="G11" s="64"/>
      <c r="H11" s="51"/>
      <c r="I11" s="52"/>
      <c r="J11" s="64"/>
      <c r="K11" s="51"/>
      <c r="L11" s="52"/>
      <c r="M11" s="65"/>
    </row>
    <row r="12" spans="1:13" ht="35.25" customHeight="1">
      <c r="A12" s="164" t="s">
        <v>3</v>
      </c>
      <c r="B12" s="167" t="s">
        <v>4</v>
      </c>
      <c r="C12" s="91" t="s">
        <v>5</v>
      </c>
      <c r="D12" s="118">
        <v>142600</v>
      </c>
      <c r="E12" s="7">
        <v>15.71</v>
      </c>
      <c r="F12" s="19">
        <v>0.9892</v>
      </c>
      <c r="G12" s="113">
        <f>E12*F12</f>
        <v>15.540332000000001</v>
      </c>
      <c r="H12" s="7">
        <v>16.65</v>
      </c>
      <c r="I12" s="19">
        <v>0.9892</v>
      </c>
      <c r="J12" s="67">
        <f>H12*I12</f>
        <v>16.47018</v>
      </c>
      <c r="K12" s="7">
        <v>18.18</v>
      </c>
      <c r="L12" s="19">
        <v>0.9571</v>
      </c>
      <c r="M12" s="95">
        <f>K12*L12</f>
        <v>17.400078</v>
      </c>
    </row>
    <row r="13" spans="1:13" ht="31.5" customHeight="1" thickBot="1">
      <c r="A13" s="164"/>
      <c r="B13" s="167"/>
      <c r="C13" s="38" t="s">
        <v>64</v>
      </c>
      <c r="D13" s="136">
        <v>11100</v>
      </c>
      <c r="E13" s="119">
        <v>23.51</v>
      </c>
      <c r="F13" s="72">
        <v>0.661</v>
      </c>
      <c r="G13" s="120">
        <f>E13*F13</f>
        <v>15.540110000000002</v>
      </c>
      <c r="H13" s="3">
        <v>24.92</v>
      </c>
      <c r="I13" s="72">
        <v>0.6609</v>
      </c>
      <c r="J13" s="104">
        <f>H13*I13</f>
        <v>16.469628000000004</v>
      </c>
      <c r="K13" s="3">
        <v>25.19</v>
      </c>
      <c r="L13" s="72">
        <v>0.6908</v>
      </c>
      <c r="M13" s="105">
        <f>K13*L13</f>
        <v>17.401252</v>
      </c>
    </row>
    <row r="14" spans="1:13" ht="38.25" customHeight="1">
      <c r="A14" s="163" t="s">
        <v>14</v>
      </c>
      <c r="B14" s="166" t="s">
        <v>15</v>
      </c>
      <c r="C14" s="41" t="s">
        <v>5</v>
      </c>
      <c r="D14" s="42">
        <v>202953.6</v>
      </c>
      <c r="E14" s="46">
        <v>12.87</v>
      </c>
      <c r="F14" s="44">
        <v>1</v>
      </c>
      <c r="G14" s="55">
        <f>E14*F14</f>
        <v>12.87</v>
      </c>
      <c r="H14" s="43">
        <v>13.64</v>
      </c>
      <c r="I14" s="44">
        <v>1</v>
      </c>
      <c r="J14" s="55">
        <f>H14*I14</f>
        <v>13.64</v>
      </c>
      <c r="K14" s="43">
        <v>16.39</v>
      </c>
      <c r="L14" s="44">
        <v>0.8792</v>
      </c>
      <c r="M14" s="62">
        <f>K14*L14</f>
        <v>14.410088</v>
      </c>
    </row>
    <row r="15" spans="1:13" ht="33.75" customHeight="1" thickBot="1">
      <c r="A15" s="165"/>
      <c r="B15" s="168"/>
      <c r="C15" s="49" t="s">
        <v>64</v>
      </c>
      <c r="D15" s="50">
        <v>15400</v>
      </c>
      <c r="E15" s="51">
        <v>16.57</v>
      </c>
      <c r="F15" s="52">
        <v>0.7767</v>
      </c>
      <c r="G15" s="64">
        <f>E15*F15</f>
        <v>12.869919</v>
      </c>
      <c r="H15" s="58">
        <v>17.56</v>
      </c>
      <c r="I15" s="52">
        <v>0.7768</v>
      </c>
      <c r="J15" s="64">
        <f>H15*I15</f>
        <v>13.640608</v>
      </c>
      <c r="K15" s="58">
        <v>17.79</v>
      </c>
      <c r="L15" s="52">
        <v>0.81</v>
      </c>
      <c r="M15" s="60">
        <f>K15*L15</f>
        <v>14.4099</v>
      </c>
    </row>
    <row r="16" spans="1:13" ht="25.5">
      <c r="A16" s="84" t="s">
        <v>16</v>
      </c>
      <c r="B16" s="5" t="s">
        <v>17</v>
      </c>
      <c r="C16" s="5" t="s">
        <v>18</v>
      </c>
      <c r="D16" s="66"/>
      <c r="E16" s="7">
        <v>1.72</v>
      </c>
      <c r="F16" s="19"/>
      <c r="G16" s="67"/>
      <c r="H16" s="7">
        <v>1.81</v>
      </c>
      <c r="I16" s="19"/>
      <c r="J16" s="67"/>
      <c r="K16" s="7">
        <v>1.81</v>
      </c>
      <c r="L16" s="137"/>
      <c r="M16" s="134"/>
    </row>
    <row r="17" spans="1:13" ht="12.75">
      <c r="A17" s="121" t="s">
        <v>36</v>
      </c>
      <c r="B17" s="1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8"/>
    </row>
    <row r="18" spans="1:13" ht="12.75" customHeight="1">
      <c r="A18" s="171" t="s">
        <v>19</v>
      </c>
      <c r="B18" s="152" t="s">
        <v>15</v>
      </c>
      <c r="C18" s="152" t="s">
        <v>20</v>
      </c>
      <c r="D18" s="1"/>
      <c r="E18" s="2">
        <v>4.3</v>
      </c>
      <c r="F18" s="10"/>
      <c r="G18" s="4"/>
      <c r="H18" s="2">
        <v>4.945</v>
      </c>
      <c r="I18" s="10"/>
      <c r="J18" s="4"/>
      <c r="K18" s="2">
        <v>4.945</v>
      </c>
      <c r="L18" s="10"/>
      <c r="M18" s="57"/>
    </row>
    <row r="19" spans="1:13" ht="12.75">
      <c r="A19" s="164"/>
      <c r="B19" s="167"/>
      <c r="C19" s="167"/>
      <c r="D19" s="13"/>
      <c r="E19" s="7"/>
      <c r="F19" s="19"/>
      <c r="G19" s="5"/>
      <c r="H19" s="7"/>
      <c r="I19" s="19"/>
      <c r="J19" s="5"/>
      <c r="K19" s="7"/>
      <c r="L19" s="10"/>
      <c r="M19" s="57"/>
    </row>
    <row r="20" spans="1:13" ht="12.75">
      <c r="A20" s="164"/>
      <c r="B20" s="167"/>
      <c r="C20" s="167"/>
      <c r="D20" s="13"/>
      <c r="E20" s="2">
        <v>2.886</v>
      </c>
      <c r="F20" s="10"/>
      <c r="G20" s="4"/>
      <c r="H20" s="20">
        <v>3.319</v>
      </c>
      <c r="I20" s="10"/>
      <c r="J20" s="4"/>
      <c r="K20" s="2">
        <v>3.319</v>
      </c>
      <c r="L20" s="10"/>
      <c r="M20" s="57"/>
    </row>
    <row r="21" spans="1:13" ht="12" customHeight="1">
      <c r="A21" s="172"/>
      <c r="B21" s="153"/>
      <c r="C21" s="153"/>
      <c r="D21" s="5"/>
      <c r="E21" s="16"/>
      <c r="F21" s="19"/>
      <c r="G21" s="22"/>
      <c r="H21" s="7"/>
      <c r="I21" s="19"/>
      <c r="J21" s="8"/>
      <c r="K21" s="7"/>
      <c r="L21" s="10"/>
      <c r="M21" s="57"/>
    </row>
    <row r="22" spans="1:13" ht="12.75" customHeight="1">
      <c r="A22" s="171" t="s">
        <v>21</v>
      </c>
      <c r="B22" s="152" t="s">
        <v>22</v>
      </c>
      <c r="C22" s="152" t="s">
        <v>23</v>
      </c>
      <c r="D22" s="1"/>
      <c r="E22" s="2">
        <v>25.12</v>
      </c>
      <c r="F22" s="10"/>
      <c r="G22" s="4"/>
      <c r="H22" s="2">
        <v>28.88</v>
      </c>
      <c r="I22" s="10"/>
      <c r="J22" s="8"/>
      <c r="K22" s="2">
        <v>28.88</v>
      </c>
      <c r="L22" s="19"/>
      <c r="M22" s="57"/>
    </row>
    <row r="23" spans="1:13" ht="12.75">
      <c r="A23" s="164"/>
      <c r="B23" s="167"/>
      <c r="C23" s="167"/>
      <c r="D23" s="13"/>
      <c r="E23" s="2">
        <v>17.92</v>
      </c>
      <c r="F23" s="10"/>
      <c r="G23" s="4"/>
      <c r="H23" s="2">
        <v>20.6</v>
      </c>
      <c r="I23" s="10"/>
      <c r="J23" s="8"/>
      <c r="K23" s="2">
        <v>20.6</v>
      </c>
      <c r="L23" s="10"/>
      <c r="M23" s="57"/>
    </row>
    <row r="24" spans="1:13" ht="12.75">
      <c r="A24" s="172"/>
      <c r="B24" s="153"/>
      <c r="C24" s="153"/>
      <c r="D24" s="5"/>
      <c r="E24" s="2">
        <v>15.33</v>
      </c>
      <c r="F24" s="10"/>
      <c r="G24" s="4"/>
      <c r="H24" s="2">
        <v>17.62</v>
      </c>
      <c r="I24" s="10"/>
      <c r="J24" s="4"/>
      <c r="K24" s="2">
        <v>17.62</v>
      </c>
      <c r="L24" s="10"/>
      <c r="M24" s="63"/>
    </row>
    <row r="25" spans="1:13" ht="25.5" customHeight="1">
      <c r="A25" s="86" t="s">
        <v>24</v>
      </c>
      <c r="B25" s="4" t="s">
        <v>25</v>
      </c>
      <c r="C25" s="152" t="s">
        <v>26</v>
      </c>
      <c r="D25" s="1"/>
      <c r="E25" s="11"/>
      <c r="F25" s="10"/>
      <c r="G25" s="4"/>
      <c r="H25" s="2"/>
      <c r="I25" s="10"/>
      <c r="J25" s="4"/>
      <c r="K25" s="4"/>
      <c r="L25" s="10"/>
      <c r="M25" s="87"/>
    </row>
    <row r="26" spans="1:13" ht="13.5" thickBot="1">
      <c r="A26" s="88" t="s">
        <v>27</v>
      </c>
      <c r="B26" s="89" t="s">
        <v>28</v>
      </c>
      <c r="C26" s="168"/>
      <c r="D26" s="82"/>
      <c r="E26" s="51"/>
      <c r="F26" s="52"/>
      <c r="G26" s="101"/>
      <c r="H26" s="51"/>
      <c r="I26" s="52"/>
      <c r="J26" s="101"/>
      <c r="K26" s="51"/>
      <c r="L26" s="52"/>
      <c r="M26" s="135"/>
    </row>
  </sheetData>
  <mergeCells count="21">
    <mergeCell ref="A2:M2"/>
    <mergeCell ref="A4:M4"/>
    <mergeCell ref="A7:A9"/>
    <mergeCell ref="B7:B9"/>
    <mergeCell ref="E5:G5"/>
    <mergeCell ref="H5:J5"/>
    <mergeCell ref="K5:M5"/>
    <mergeCell ref="A14:A15"/>
    <mergeCell ref="B14:B15"/>
    <mergeCell ref="A18:A21"/>
    <mergeCell ref="B18:B21"/>
    <mergeCell ref="A10:A11"/>
    <mergeCell ref="B10:B11"/>
    <mergeCell ref="C25:C26"/>
    <mergeCell ref="A12:A13"/>
    <mergeCell ref="B12:B13"/>
    <mergeCell ref="C17:M17"/>
    <mergeCell ref="A22:A24"/>
    <mergeCell ref="B22:B24"/>
    <mergeCell ref="C18:C21"/>
    <mergeCell ref="C22:C24"/>
  </mergeCells>
  <printOptions/>
  <pageMargins left="0.18" right="0.18" top="0.72" bottom="0.35" header="0.5" footer="0.19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7"/>
  <sheetViews>
    <sheetView view="pageBreakPreview" zoomScale="75" zoomScaleSheetLayoutView="75" workbookViewId="0" topLeftCell="A1">
      <selection activeCell="J24" sqref="J24"/>
    </sheetView>
  </sheetViews>
  <sheetFormatPr defaultColWidth="9.140625" defaultRowHeight="12.75"/>
  <cols>
    <col min="1" max="1" width="18.28125" style="0" customWidth="1"/>
    <col min="2" max="2" width="8.8515625" style="0" customWidth="1"/>
    <col min="3" max="3" width="38.140625" style="0" customWidth="1"/>
    <col min="4" max="4" width="15.8515625" style="0" hidden="1" customWidth="1"/>
    <col min="5" max="5" width="17.57421875" style="0" customWidth="1"/>
    <col min="6" max="6" width="7.8515625" style="0" customWidth="1"/>
    <col min="7" max="7" width="13.8515625" style="0" customWidth="1"/>
    <col min="8" max="8" width="17.421875" style="0" customWidth="1"/>
    <col min="9" max="9" width="7.57421875" style="0" customWidth="1"/>
    <col min="10" max="10" width="14.28125" style="0" customWidth="1"/>
    <col min="11" max="11" width="17.140625" style="0" customWidth="1"/>
    <col min="12" max="12" width="7.57421875" style="0" customWidth="1"/>
    <col min="13" max="13" width="14.28125" style="0" customWidth="1"/>
  </cols>
  <sheetData>
    <row r="2" spans="1:13" ht="20.25">
      <c r="A2" s="191" t="s">
        <v>53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</row>
    <row r="3" spans="1:13" ht="1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3.5" thickBot="1">
      <c r="A4" s="178" t="s">
        <v>29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</row>
    <row r="5" spans="1:13" ht="16.5" thickBot="1">
      <c r="A5" s="114"/>
      <c r="B5" s="115"/>
      <c r="C5" s="115"/>
      <c r="D5" s="115"/>
      <c r="E5" s="158" t="s">
        <v>48</v>
      </c>
      <c r="F5" s="158"/>
      <c r="G5" s="158"/>
      <c r="H5" s="158" t="s">
        <v>49</v>
      </c>
      <c r="I5" s="158"/>
      <c r="J5" s="158"/>
      <c r="K5" s="158" t="s">
        <v>50</v>
      </c>
      <c r="L5" s="158"/>
      <c r="M5" s="159"/>
    </row>
    <row r="6" spans="1:13" ht="95.25" customHeight="1" thickBot="1">
      <c r="A6" s="32" t="s">
        <v>0</v>
      </c>
      <c r="B6" s="33" t="s">
        <v>1</v>
      </c>
      <c r="C6" s="33" t="s">
        <v>2</v>
      </c>
      <c r="D6" s="78" t="s">
        <v>62</v>
      </c>
      <c r="E6" s="33" t="s">
        <v>67</v>
      </c>
      <c r="F6" s="33" t="s">
        <v>32</v>
      </c>
      <c r="G6" s="33" t="s">
        <v>31</v>
      </c>
      <c r="H6" s="33" t="s">
        <v>46</v>
      </c>
      <c r="I6" s="33" t="s">
        <v>32</v>
      </c>
      <c r="J6" s="33" t="s">
        <v>33</v>
      </c>
      <c r="K6" s="33" t="s">
        <v>34</v>
      </c>
      <c r="L6" s="33" t="s">
        <v>32</v>
      </c>
      <c r="M6" s="79" t="s">
        <v>31</v>
      </c>
    </row>
    <row r="7" spans="1:13" ht="25.5">
      <c r="A7" s="164" t="s">
        <v>9</v>
      </c>
      <c r="B7" s="167" t="s">
        <v>10</v>
      </c>
      <c r="C7" s="91" t="s">
        <v>54</v>
      </c>
      <c r="D7" s="118">
        <v>610</v>
      </c>
      <c r="E7" s="16">
        <v>2471.1</v>
      </c>
      <c r="F7" s="19">
        <v>0.4015</v>
      </c>
      <c r="G7" s="111">
        <v>992.04</v>
      </c>
      <c r="H7" s="16">
        <v>2619.36</v>
      </c>
      <c r="I7" s="19">
        <v>0.4015</v>
      </c>
      <c r="J7" s="111">
        <v>1051.56</v>
      </c>
      <c r="K7" s="7">
        <v>3367.57</v>
      </c>
      <c r="L7" s="19">
        <v>0.3299</v>
      </c>
      <c r="M7" s="140">
        <v>1111.08</v>
      </c>
    </row>
    <row r="8" spans="1:13" ht="37.5" customHeight="1">
      <c r="A8" s="164"/>
      <c r="B8" s="167"/>
      <c r="C8" s="37" t="s">
        <v>56</v>
      </c>
      <c r="D8" s="26">
        <v>115</v>
      </c>
      <c r="E8" s="2">
        <v>1281.48</v>
      </c>
      <c r="F8" s="10">
        <v>0.7741</v>
      </c>
      <c r="G8" s="9">
        <v>992.04</v>
      </c>
      <c r="H8" s="11">
        <v>1358.37</v>
      </c>
      <c r="I8" s="10">
        <v>0.7741</v>
      </c>
      <c r="J8" s="9">
        <v>1051.56</v>
      </c>
      <c r="K8" s="11">
        <v>1402.65</v>
      </c>
      <c r="L8" s="10">
        <v>0.7921</v>
      </c>
      <c r="M8" s="48">
        <v>1111.08</v>
      </c>
    </row>
    <row r="9" spans="1:13" ht="18.75">
      <c r="A9" s="164"/>
      <c r="B9" s="167"/>
      <c r="C9" s="37" t="s">
        <v>11</v>
      </c>
      <c r="D9" s="26">
        <v>15670</v>
      </c>
      <c r="E9" s="2">
        <v>2050.39</v>
      </c>
      <c r="F9" s="10">
        <v>0.4838</v>
      </c>
      <c r="G9" s="9">
        <v>992.04</v>
      </c>
      <c r="H9" s="11">
        <v>2173.42</v>
      </c>
      <c r="I9" s="10">
        <v>0.4838</v>
      </c>
      <c r="J9" s="9">
        <v>1051.56</v>
      </c>
      <c r="K9" s="2">
        <v>2288.2</v>
      </c>
      <c r="L9" s="10">
        <v>0.4856</v>
      </c>
      <c r="M9" s="48">
        <v>1111.08</v>
      </c>
    </row>
    <row r="10" spans="1:13" ht="19.5" thickBot="1">
      <c r="A10" s="164"/>
      <c r="B10" s="167"/>
      <c r="C10" s="38" t="s">
        <v>57</v>
      </c>
      <c r="D10" s="136">
        <v>1750</v>
      </c>
      <c r="E10" s="119">
        <v>2284.93</v>
      </c>
      <c r="F10" s="72">
        <v>0.4342</v>
      </c>
      <c r="G10" s="138">
        <v>992.04</v>
      </c>
      <c r="H10" s="119">
        <v>2422.02</v>
      </c>
      <c r="I10" s="72">
        <v>0.4342</v>
      </c>
      <c r="J10" s="138">
        <v>1051.56</v>
      </c>
      <c r="K10" s="3">
        <v>2475.39</v>
      </c>
      <c r="L10" s="72">
        <v>0.4489</v>
      </c>
      <c r="M10" s="141">
        <v>1111.08</v>
      </c>
    </row>
    <row r="11" spans="1:13" ht="25.5">
      <c r="A11" s="163" t="s">
        <v>13</v>
      </c>
      <c r="B11" s="166" t="s">
        <v>4</v>
      </c>
      <c r="C11" s="41" t="s">
        <v>54</v>
      </c>
      <c r="D11" s="42">
        <v>4660</v>
      </c>
      <c r="E11" s="139">
        <v>153.52</v>
      </c>
      <c r="F11" s="44">
        <v>0.3877</v>
      </c>
      <c r="G11" s="61">
        <f>E11*F11</f>
        <v>59.519704000000004</v>
      </c>
      <c r="H11" s="43">
        <v>162.72</v>
      </c>
      <c r="I11" s="44">
        <v>0.3877</v>
      </c>
      <c r="J11" s="61">
        <f aca="true" t="shared" si="0" ref="J11:J18">H11*I11</f>
        <v>63.086543999999996</v>
      </c>
      <c r="K11" s="139">
        <v>205.96</v>
      </c>
      <c r="L11" s="44">
        <v>0.3237</v>
      </c>
      <c r="M11" s="47">
        <v>66.66</v>
      </c>
    </row>
    <row r="12" spans="1:13" ht="18.75">
      <c r="A12" s="164"/>
      <c r="B12" s="167"/>
      <c r="C12" s="15" t="s">
        <v>57</v>
      </c>
      <c r="D12" s="26">
        <v>18300</v>
      </c>
      <c r="E12" s="3"/>
      <c r="F12" s="10">
        <v>0.4244</v>
      </c>
      <c r="G12" s="22"/>
      <c r="H12" s="11"/>
      <c r="I12" s="10">
        <v>0.4244</v>
      </c>
      <c r="J12" s="22"/>
      <c r="K12" s="3"/>
      <c r="L12" s="10">
        <v>0.4369</v>
      </c>
      <c r="M12" s="63"/>
    </row>
    <row r="13" spans="1:13" ht="19.5" thickBot="1">
      <c r="A13" s="165"/>
      <c r="B13" s="168"/>
      <c r="C13" s="49" t="s">
        <v>11</v>
      </c>
      <c r="D13" s="50">
        <v>97890</v>
      </c>
      <c r="E13" s="51">
        <v>127.91</v>
      </c>
      <c r="F13" s="52">
        <v>0.4653</v>
      </c>
      <c r="G13" s="59">
        <f aca="true" t="shared" si="1" ref="G13:G18">E13*F13</f>
        <v>59.516523</v>
      </c>
      <c r="H13" s="58">
        <v>135.72</v>
      </c>
      <c r="I13" s="52">
        <v>0.4649</v>
      </c>
      <c r="J13" s="53">
        <v>63.09</v>
      </c>
      <c r="K13" s="51">
        <v>143.32</v>
      </c>
      <c r="L13" s="52">
        <v>0.4651</v>
      </c>
      <c r="M13" s="71">
        <f aca="true" t="shared" si="2" ref="M13:M18">K13*L13</f>
        <v>66.658132</v>
      </c>
    </row>
    <row r="14" spans="1:13" ht="25.5">
      <c r="A14" s="164" t="s">
        <v>3</v>
      </c>
      <c r="B14" s="167" t="s">
        <v>4</v>
      </c>
      <c r="C14" s="91" t="s">
        <v>54</v>
      </c>
      <c r="D14" s="118">
        <v>8490</v>
      </c>
      <c r="E14" s="16">
        <v>22.3</v>
      </c>
      <c r="F14" s="19">
        <v>0.7085</v>
      </c>
      <c r="G14" s="113">
        <f t="shared" si="1"/>
        <v>15.799550000000002</v>
      </c>
      <c r="H14" s="16">
        <v>23.64</v>
      </c>
      <c r="I14" s="19">
        <v>0.7085</v>
      </c>
      <c r="J14" s="110">
        <f t="shared" si="0"/>
        <v>16.74894</v>
      </c>
      <c r="K14" s="7">
        <v>27.14</v>
      </c>
      <c r="L14" s="19">
        <v>0.6522</v>
      </c>
      <c r="M14" s="116">
        <f t="shared" si="2"/>
        <v>17.700708</v>
      </c>
    </row>
    <row r="15" spans="1:13" ht="18.75">
      <c r="A15" s="164"/>
      <c r="B15" s="167"/>
      <c r="C15" s="15" t="s">
        <v>60</v>
      </c>
      <c r="D15" s="26">
        <v>34950</v>
      </c>
      <c r="E15" s="11">
        <v>23.48</v>
      </c>
      <c r="F15" s="10"/>
      <c r="G15" s="8"/>
      <c r="H15" s="2">
        <v>24.89</v>
      </c>
      <c r="I15" s="10"/>
      <c r="J15" s="8"/>
      <c r="K15" s="2">
        <v>26.08</v>
      </c>
      <c r="L15" s="10"/>
      <c r="M15" s="63"/>
    </row>
    <row r="16" spans="1:13" ht="27.75" customHeight="1">
      <c r="A16" s="164"/>
      <c r="B16" s="167"/>
      <c r="C16" s="37" t="s">
        <v>5</v>
      </c>
      <c r="D16" s="26">
        <v>270916</v>
      </c>
      <c r="E16" s="2">
        <v>15.71</v>
      </c>
      <c r="F16" s="10">
        <v>1</v>
      </c>
      <c r="G16" s="23">
        <f t="shared" si="1"/>
        <v>15.71</v>
      </c>
      <c r="H16" s="2">
        <v>16.65</v>
      </c>
      <c r="I16" s="10">
        <v>1</v>
      </c>
      <c r="J16" s="12">
        <f t="shared" si="0"/>
        <v>16.65</v>
      </c>
      <c r="K16" s="2">
        <v>18.18</v>
      </c>
      <c r="L16" s="10">
        <v>0.9736</v>
      </c>
      <c r="M16" s="83">
        <f t="shared" si="2"/>
        <v>17.700048</v>
      </c>
    </row>
    <row r="17" spans="1:13" ht="31.5" customHeight="1" thickBot="1">
      <c r="A17" s="164"/>
      <c r="B17" s="167"/>
      <c r="C17" s="38" t="s">
        <v>55</v>
      </c>
      <c r="D17" s="136">
        <v>740</v>
      </c>
      <c r="E17" s="119">
        <v>22.14</v>
      </c>
      <c r="F17" s="72">
        <v>0.7136</v>
      </c>
      <c r="G17" s="112">
        <f t="shared" si="1"/>
        <v>15.799104</v>
      </c>
      <c r="H17" s="3">
        <v>23.27</v>
      </c>
      <c r="I17" s="72">
        <v>0.7198</v>
      </c>
      <c r="J17" s="120">
        <f t="shared" si="0"/>
        <v>16.749746</v>
      </c>
      <c r="K17" s="3">
        <v>23.27</v>
      </c>
      <c r="L17" s="72">
        <v>0.7606</v>
      </c>
      <c r="M17" s="142">
        <f t="shared" si="2"/>
        <v>17.699162</v>
      </c>
    </row>
    <row r="18" spans="1:13" ht="25.5" customHeight="1">
      <c r="A18" s="163" t="s">
        <v>14</v>
      </c>
      <c r="B18" s="166" t="s">
        <v>15</v>
      </c>
      <c r="C18" s="41" t="s">
        <v>54</v>
      </c>
      <c r="D18" s="42">
        <v>12880</v>
      </c>
      <c r="E18" s="43">
        <v>19.93</v>
      </c>
      <c r="F18" s="44">
        <v>1</v>
      </c>
      <c r="G18" s="61">
        <f t="shared" si="1"/>
        <v>19.93</v>
      </c>
      <c r="H18" s="46">
        <v>21.12</v>
      </c>
      <c r="I18" s="44">
        <v>1</v>
      </c>
      <c r="J18" s="61">
        <f t="shared" si="0"/>
        <v>21.12</v>
      </c>
      <c r="K18" s="46">
        <v>23.67</v>
      </c>
      <c r="L18" s="44">
        <v>0.943</v>
      </c>
      <c r="M18" s="62">
        <f t="shared" si="2"/>
        <v>22.32081</v>
      </c>
    </row>
    <row r="19" spans="1:13" ht="18" customHeight="1">
      <c r="A19" s="164"/>
      <c r="B19" s="167"/>
      <c r="C19" s="15" t="s">
        <v>60</v>
      </c>
      <c r="D19" s="26">
        <v>53250</v>
      </c>
      <c r="E19" s="2">
        <v>20.44</v>
      </c>
      <c r="F19" s="40"/>
      <c r="G19" s="22"/>
      <c r="H19" s="2">
        <v>21.66</v>
      </c>
      <c r="I19" s="40"/>
      <c r="J19" s="22"/>
      <c r="K19" s="2">
        <v>22.69</v>
      </c>
      <c r="L19" s="10"/>
      <c r="M19" s="57"/>
    </row>
    <row r="20" spans="1:13" ht="26.25" customHeight="1" thickBot="1">
      <c r="A20" s="165"/>
      <c r="B20" s="168"/>
      <c r="C20" s="49" t="s">
        <v>5</v>
      </c>
      <c r="D20" s="50">
        <v>362370</v>
      </c>
      <c r="E20" s="51">
        <v>12.87</v>
      </c>
      <c r="F20" s="52">
        <v>1</v>
      </c>
      <c r="G20" s="59">
        <f>E20*F20</f>
        <v>12.87</v>
      </c>
      <c r="H20" s="51">
        <v>13.64</v>
      </c>
      <c r="I20" s="52">
        <v>1</v>
      </c>
      <c r="J20" s="59">
        <f>H20*I20</f>
        <v>13.64</v>
      </c>
      <c r="K20" s="51">
        <v>16.39</v>
      </c>
      <c r="L20" s="52">
        <v>0.8792</v>
      </c>
      <c r="M20" s="60">
        <f>K20*L20</f>
        <v>14.410088</v>
      </c>
    </row>
    <row r="21" spans="1:13" ht="25.5">
      <c r="A21" s="84" t="s">
        <v>16</v>
      </c>
      <c r="B21" s="5" t="s">
        <v>17</v>
      </c>
      <c r="C21" s="5" t="s">
        <v>18</v>
      </c>
      <c r="D21" s="66"/>
      <c r="E21" s="7">
        <v>1.72</v>
      </c>
      <c r="F21" s="19"/>
      <c r="G21" s="67"/>
      <c r="H21" s="7">
        <v>1.81</v>
      </c>
      <c r="I21" s="19"/>
      <c r="J21" s="67"/>
      <c r="K21" s="7">
        <v>1.81</v>
      </c>
      <c r="L21" s="19"/>
      <c r="M21" s="134"/>
    </row>
    <row r="22" spans="1:13" ht="12.75">
      <c r="A22" s="121" t="s">
        <v>36</v>
      </c>
      <c r="B22" s="1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8"/>
    </row>
    <row r="23" spans="1:13" ht="12.75" customHeight="1">
      <c r="A23" s="171" t="s">
        <v>19</v>
      </c>
      <c r="B23" s="152" t="s">
        <v>15</v>
      </c>
      <c r="C23" s="152" t="s">
        <v>20</v>
      </c>
      <c r="D23" s="1"/>
      <c r="E23" s="2">
        <v>4.3</v>
      </c>
      <c r="F23" s="10"/>
      <c r="G23" s="4"/>
      <c r="H23" s="2">
        <v>4.945</v>
      </c>
      <c r="I23" s="10"/>
      <c r="J23" s="4"/>
      <c r="K23" s="2">
        <v>4.945</v>
      </c>
      <c r="L23" s="10"/>
      <c r="M23" s="57"/>
    </row>
    <row r="24" spans="1:13" ht="6" customHeight="1">
      <c r="A24" s="164"/>
      <c r="B24" s="167"/>
      <c r="C24" s="167"/>
      <c r="D24" s="13"/>
      <c r="E24" s="7"/>
      <c r="F24" s="19"/>
      <c r="G24" s="5"/>
      <c r="H24" s="7"/>
      <c r="I24" s="19"/>
      <c r="J24" s="5"/>
      <c r="K24" s="7"/>
      <c r="L24" s="19"/>
      <c r="M24" s="57"/>
    </row>
    <row r="25" spans="1:13" ht="12.75">
      <c r="A25" s="164"/>
      <c r="B25" s="167"/>
      <c r="C25" s="167"/>
      <c r="D25" s="13"/>
      <c r="E25" s="2">
        <v>2.886</v>
      </c>
      <c r="F25" s="10"/>
      <c r="G25" s="4"/>
      <c r="H25" s="20">
        <v>3.319</v>
      </c>
      <c r="I25" s="10"/>
      <c r="J25" s="4"/>
      <c r="K25" s="2">
        <v>3.319</v>
      </c>
      <c r="L25" s="10"/>
      <c r="M25" s="57"/>
    </row>
    <row r="26" spans="1:13" ht="6" customHeight="1">
      <c r="A26" s="172"/>
      <c r="B26" s="153"/>
      <c r="C26" s="153"/>
      <c r="D26" s="5"/>
      <c r="E26" s="16"/>
      <c r="F26" s="19"/>
      <c r="G26" s="22"/>
      <c r="H26" s="7"/>
      <c r="I26" s="19"/>
      <c r="J26" s="8"/>
      <c r="K26" s="7"/>
      <c r="L26" s="10"/>
      <c r="M26" s="63"/>
    </row>
    <row r="27" spans="1:13" ht="12.75" customHeight="1">
      <c r="A27" s="171" t="s">
        <v>21</v>
      </c>
      <c r="B27" s="152" t="s">
        <v>22</v>
      </c>
      <c r="C27" s="152" t="s">
        <v>23</v>
      </c>
      <c r="D27" s="1"/>
      <c r="E27" s="2">
        <v>25.12</v>
      </c>
      <c r="F27" s="10"/>
      <c r="G27" s="4"/>
      <c r="H27" s="2">
        <v>28.88</v>
      </c>
      <c r="I27" s="10"/>
      <c r="J27" s="8"/>
      <c r="K27" s="2">
        <v>28.88</v>
      </c>
      <c r="L27" s="10"/>
      <c r="M27" s="87"/>
    </row>
    <row r="28" spans="1:13" ht="12.75">
      <c r="A28" s="164"/>
      <c r="B28" s="167"/>
      <c r="C28" s="167"/>
      <c r="D28" s="13"/>
      <c r="E28" s="2">
        <v>17.92</v>
      </c>
      <c r="F28" s="10"/>
      <c r="G28" s="4"/>
      <c r="H28" s="2">
        <v>20.6</v>
      </c>
      <c r="I28" s="10"/>
      <c r="J28" s="8"/>
      <c r="K28" s="2">
        <v>20.6</v>
      </c>
      <c r="L28" s="10"/>
      <c r="M28" s="122"/>
    </row>
    <row r="29" spans="1:13" ht="12.75">
      <c r="A29" s="172"/>
      <c r="B29" s="153"/>
      <c r="C29" s="153"/>
      <c r="D29" s="5"/>
      <c r="E29" s="2">
        <v>15.33</v>
      </c>
      <c r="F29" s="10"/>
      <c r="G29" s="4"/>
      <c r="H29" s="2">
        <v>17.62</v>
      </c>
      <c r="I29" s="10"/>
      <c r="J29" s="4"/>
      <c r="K29" s="2">
        <v>17.62</v>
      </c>
      <c r="L29" s="10"/>
      <c r="M29" s="87"/>
    </row>
    <row r="30" spans="1:13" ht="23.25" customHeight="1">
      <c r="A30" s="86" t="s">
        <v>24</v>
      </c>
      <c r="B30" s="4" t="s">
        <v>25</v>
      </c>
      <c r="C30" s="152" t="s">
        <v>26</v>
      </c>
      <c r="D30" s="1"/>
      <c r="E30" s="2"/>
      <c r="F30" s="10"/>
      <c r="G30" s="4"/>
      <c r="H30" s="2"/>
      <c r="I30" s="10"/>
      <c r="J30" s="4"/>
      <c r="K30" s="2"/>
      <c r="L30" s="10"/>
      <c r="M30" s="87"/>
    </row>
    <row r="31" spans="1:13" ht="13.5" thickBot="1">
      <c r="A31" s="88" t="s">
        <v>27</v>
      </c>
      <c r="B31" s="89" t="s">
        <v>28</v>
      </c>
      <c r="C31" s="168"/>
      <c r="D31" s="82"/>
      <c r="E31" s="143"/>
      <c r="F31" s="144"/>
      <c r="G31" s="82"/>
      <c r="H31" s="143"/>
      <c r="I31" s="144"/>
      <c r="J31" s="82"/>
      <c r="K31" s="143"/>
      <c r="L31" s="52"/>
      <c r="M31" s="90"/>
    </row>
    <row r="37" ht="12.75">
      <c r="I37" s="25"/>
    </row>
  </sheetData>
  <mergeCells count="21">
    <mergeCell ref="A2:M2"/>
    <mergeCell ref="A4:M4"/>
    <mergeCell ref="A7:A10"/>
    <mergeCell ref="B7:B10"/>
    <mergeCell ref="E5:G5"/>
    <mergeCell ref="H5:J5"/>
    <mergeCell ref="K5:M5"/>
    <mergeCell ref="A11:A13"/>
    <mergeCell ref="B11:B13"/>
    <mergeCell ref="C23:C26"/>
    <mergeCell ref="C27:C29"/>
    <mergeCell ref="A18:A20"/>
    <mergeCell ref="B18:B20"/>
    <mergeCell ref="A23:A26"/>
    <mergeCell ref="B23:B26"/>
    <mergeCell ref="C30:C31"/>
    <mergeCell ref="A14:A17"/>
    <mergeCell ref="B14:B17"/>
    <mergeCell ref="C22:M22"/>
    <mergeCell ref="A27:A29"/>
    <mergeCell ref="B27:B29"/>
  </mergeCells>
  <printOptions/>
  <pageMargins left="0.18" right="0.18" top="0.61" bottom="0.42" header="0.6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Юсер</cp:lastModifiedBy>
  <cp:lastPrinted>2012-04-19T06:25:30Z</cp:lastPrinted>
  <dcterms:created xsi:type="dcterms:W3CDTF">1996-10-08T23:32:33Z</dcterms:created>
  <dcterms:modified xsi:type="dcterms:W3CDTF">2012-09-27T11:08:44Z</dcterms:modified>
  <cp:category/>
  <cp:version/>
  <cp:contentType/>
  <cp:contentStatus/>
</cp:coreProperties>
</file>